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4\IR\Tool OD\Investitori istituzionali\2023\09_2023\"/>
    </mc:Choice>
  </mc:AlternateContent>
  <xr:revisionPtr revIDLastSave="0" documentId="13_ncr:1_{AF798E9D-6F90-4004-89F0-AC2F1BF5439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6" i="18" l="1"/>
  <c r="C186" i="18"/>
  <c r="D186" i="18" s="1"/>
  <c r="F185" i="18"/>
  <c r="D185" i="18"/>
  <c r="F184" i="18"/>
  <c r="D184" i="18"/>
  <c r="F183" i="18"/>
  <c r="D183" i="18"/>
  <c r="F182" i="18"/>
  <c r="D182" i="18"/>
  <c r="F181" i="18"/>
  <c r="D181" i="18"/>
  <c r="F180" i="18"/>
  <c r="D180" i="18"/>
  <c r="F179" i="18"/>
  <c r="D179" i="18"/>
  <c r="F178" i="18"/>
  <c r="D178" i="18"/>
  <c r="F177" i="18"/>
  <c r="D177" i="18"/>
  <c r="F176" i="18"/>
  <c r="D176" i="18"/>
  <c r="F175" i="18"/>
  <c r="D175" i="18"/>
  <c r="F174" i="18"/>
  <c r="D174" i="18"/>
  <c r="F173" i="18"/>
  <c r="D173" i="18"/>
  <c r="F172" i="18"/>
  <c r="D172" i="18"/>
  <c r="F171" i="18"/>
  <c r="D171" i="18"/>
  <c r="F170" i="18"/>
  <c r="D170" i="18"/>
  <c r="F169" i="18"/>
  <c r="D169" i="18"/>
  <c r="F168" i="18"/>
  <c r="D168" i="18"/>
  <c r="F167" i="18"/>
  <c r="D167" i="18"/>
  <c r="F166" i="18"/>
  <c r="D166" i="18"/>
  <c r="F165" i="18"/>
  <c r="D165" i="18"/>
  <c r="F164" i="18"/>
  <c r="D164" i="18"/>
  <c r="F163" i="18"/>
  <c r="D163" i="18"/>
  <c r="F162" i="18"/>
  <c r="D162" i="18"/>
  <c r="F161" i="18"/>
  <c r="D161" i="18"/>
  <c r="F160" i="18"/>
  <c r="D160" i="18"/>
  <c r="F159" i="18"/>
  <c r="D159" i="18"/>
  <c r="F158" i="18"/>
  <c r="D158" i="18"/>
  <c r="F157" i="18"/>
  <c r="D157" i="18"/>
  <c r="F156" i="18"/>
  <c r="D156" i="18"/>
  <c r="F155" i="18"/>
  <c r="D155" i="18"/>
  <c r="F154" i="18"/>
  <c r="D154" i="18"/>
  <c r="F153" i="18"/>
  <c r="D153" i="18"/>
  <c r="F152" i="18"/>
  <c r="D152" i="18"/>
  <c r="F151" i="18"/>
  <c r="D151" i="18"/>
  <c r="F150" i="18"/>
  <c r="D150" i="18"/>
  <c r="F149" i="18"/>
  <c r="D149" i="18"/>
  <c r="F148" i="18"/>
  <c r="D148" i="18"/>
  <c r="F147" i="18"/>
  <c r="D147" i="18"/>
  <c r="F146" i="18"/>
  <c r="D146" i="18"/>
  <c r="F145" i="18"/>
  <c r="D145" i="18"/>
  <c r="F144" i="18"/>
  <c r="D144" i="18"/>
  <c r="F143" i="18"/>
  <c r="D143" i="18"/>
  <c r="F142" i="18"/>
  <c r="D142" i="18"/>
  <c r="F141" i="18"/>
  <c r="D141" i="18"/>
  <c r="F140" i="18"/>
  <c r="D140" i="18"/>
  <c r="F139" i="18"/>
  <c r="D139" i="18"/>
  <c r="F138" i="18"/>
  <c r="D138" i="18"/>
  <c r="F137" i="18"/>
  <c r="D137" i="18"/>
  <c r="F136" i="18"/>
  <c r="D136" i="18"/>
  <c r="F135" i="18"/>
  <c r="D135" i="18"/>
  <c r="F134" i="18"/>
  <c r="D134" i="18"/>
  <c r="F133" i="18"/>
  <c r="D133" i="18"/>
  <c r="F132" i="18"/>
  <c r="D132" i="18"/>
  <c r="F131" i="18"/>
  <c r="D131" i="18"/>
  <c r="F130" i="18"/>
  <c r="D130" i="18"/>
  <c r="F129" i="18"/>
  <c r="D129" i="18"/>
  <c r="F128" i="18"/>
  <c r="D128" i="18"/>
  <c r="F127" i="18"/>
  <c r="D127" i="18"/>
  <c r="F126" i="18"/>
  <c r="D126" i="18"/>
  <c r="F125" i="18"/>
  <c r="D125" i="18"/>
  <c r="F124" i="18"/>
  <c r="D124" i="18"/>
  <c r="F123" i="18"/>
  <c r="D123" i="18"/>
  <c r="F122" i="18"/>
  <c r="D122" i="18"/>
  <c r="F121" i="18"/>
  <c r="D121" i="18"/>
  <c r="F120" i="18"/>
  <c r="D120" i="18"/>
  <c r="F119" i="18"/>
  <c r="D119" i="18"/>
  <c r="F118" i="18"/>
  <c r="D118" i="18"/>
  <c r="F117" i="18"/>
  <c r="D117" i="18"/>
  <c r="F116" i="18"/>
  <c r="D116" i="18"/>
  <c r="F115" i="18"/>
  <c r="D115" i="18"/>
  <c r="F114" i="18"/>
  <c r="D114" i="18"/>
  <c r="F113" i="18"/>
  <c r="D113" i="18"/>
  <c r="F112" i="18"/>
  <c r="D112" i="18"/>
  <c r="F111" i="18"/>
  <c r="D111" i="18"/>
  <c r="F110" i="18"/>
  <c r="D110" i="18"/>
  <c r="F109" i="18"/>
  <c r="D109" i="18"/>
  <c r="F108" i="18"/>
  <c r="D108" i="18"/>
  <c r="F107" i="18"/>
  <c r="D107" i="18"/>
  <c r="F106" i="18"/>
  <c r="D106" i="18"/>
  <c r="F105" i="18"/>
  <c r="D105" i="18"/>
  <c r="F104" i="18"/>
  <c r="D104" i="18"/>
  <c r="F103" i="18"/>
  <c r="D103" i="18"/>
  <c r="F102" i="18"/>
  <c r="D102" i="18"/>
  <c r="F101" i="18"/>
  <c r="D101" i="18"/>
  <c r="F100" i="18"/>
  <c r="D100" i="18"/>
  <c r="F99" i="18"/>
  <c r="D99" i="18"/>
  <c r="F98" i="18"/>
  <c r="D98" i="18"/>
  <c r="F97" i="18"/>
  <c r="D97" i="18"/>
  <c r="F96" i="18"/>
  <c r="D96" i="18"/>
  <c r="F95" i="18"/>
  <c r="D95" i="18"/>
  <c r="F94" i="18"/>
  <c r="D94" i="18"/>
  <c r="F93" i="18"/>
  <c r="D93" i="18"/>
  <c r="F92" i="18"/>
  <c r="D92" i="18"/>
  <c r="F91" i="18"/>
  <c r="D91" i="18"/>
  <c r="F90" i="18"/>
  <c r="D90" i="18"/>
  <c r="F89" i="18"/>
  <c r="D89" i="18"/>
  <c r="F88" i="18"/>
  <c r="D88" i="18"/>
  <c r="F87" i="18"/>
  <c r="D87" i="18"/>
  <c r="F86" i="18"/>
  <c r="D86" i="18"/>
  <c r="F85" i="18"/>
  <c r="D85" i="18"/>
  <c r="F84" i="18"/>
  <c r="D84" i="18"/>
  <c r="F83" i="18"/>
  <c r="D83" i="18"/>
  <c r="F82" i="18"/>
  <c r="D82" i="18"/>
  <c r="F81" i="18"/>
  <c r="D81" i="18"/>
  <c r="F80" i="18"/>
  <c r="D80" i="18"/>
  <c r="F79" i="18"/>
  <c r="D79" i="18"/>
  <c r="F78" i="18"/>
  <c r="D78" i="18"/>
  <c r="F77" i="18"/>
  <c r="D77" i="18"/>
  <c r="F76" i="18"/>
  <c r="D76" i="18"/>
  <c r="F75" i="18"/>
  <c r="D75" i="18"/>
  <c r="F74" i="18"/>
  <c r="D74" i="18"/>
  <c r="F73" i="18"/>
  <c r="D73" i="18"/>
  <c r="F72" i="18"/>
  <c r="D72" i="18"/>
  <c r="F71" i="18"/>
  <c r="D71" i="18"/>
  <c r="F70" i="18"/>
  <c r="D70" i="18"/>
  <c r="F69" i="18"/>
  <c r="D69" i="18"/>
  <c r="F68" i="18"/>
  <c r="D68" i="18"/>
  <c r="F67" i="18"/>
  <c r="D67" i="18"/>
  <c r="F66" i="18"/>
  <c r="D66" i="18"/>
  <c r="F65" i="18"/>
  <c r="D65" i="18"/>
  <c r="F64" i="18"/>
  <c r="D64" i="18"/>
  <c r="F63" i="18"/>
  <c r="D63" i="18"/>
  <c r="F62" i="18"/>
  <c r="D62" i="18"/>
  <c r="F61" i="18"/>
  <c r="D61" i="18"/>
  <c r="F60" i="18"/>
  <c r="D60" i="18"/>
  <c r="F59" i="18"/>
  <c r="D59" i="18"/>
  <c r="F58" i="18"/>
  <c r="D58" i="18"/>
  <c r="F57" i="18"/>
  <c r="D57" i="18"/>
  <c r="F56" i="18"/>
  <c r="D56" i="18"/>
  <c r="F55" i="18"/>
  <c r="D55" i="18"/>
  <c r="F54" i="18"/>
  <c r="D54" i="18"/>
  <c r="F53" i="18"/>
  <c r="D53" i="18"/>
  <c r="F52" i="18"/>
  <c r="D52" i="18"/>
  <c r="F51" i="18"/>
  <c r="D51" i="18"/>
  <c r="F50" i="18"/>
  <c r="D50" i="18"/>
  <c r="F49" i="18"/>
  <c r="D49" i="18"/>
  <c r="F48" i="18"/>
  <c r="D48" i="18"/>
  <c r="F47" i="18"/>
  <c r="D47" i="18"/>
  <c r="F46" i="18"/>
  <c r="D46" i="18"/>
  <c r="F45" i="18"/>
  <c r="D45" i="18"/>
  <c r="F44" i="18"/>
  <c r="D44" i="18"/>
  <c r="F43" i="18"/>
  <c r="D43" i="18"/>
  <c r="F42" i="18"/>
  <c r="D42" i="18"/>
  <c r="F41" i="18"/>
  <c r="D41" i="18"/>
  <c r="F40" i="18"/>
  <c r="D40" i="18"/>
  <c r="F39" i="18"/>
  <c r="D39" i="18"/>
  <c r="F38" i="18"/>
  <c r="D38" i="18"/>
  <c r="F37" i="18"/>
  <c r="D37" i="18"/>
  <c r="F36" i="18"/>
  <c r="D36" i="18"/>
  <c r="F35" i="18"/>
  <c r="D35" i="18"/>
  <c r="F34" i="18"/>
  <c r="D34" i="18"/>
  <c r="F33" i="18"/>
  <c r="D33" i="18"/>
  <c r="F32" i="18"/>
  <c r="D32" i="18"/>
  <c r="F31" i="18"/>
  <c r="D31" i="18"/>
  <c r="F30" i="18"/>
  <c r="D30" i="18"/>
  <c r="F29" i="18"/>
  <c r="D29" i="18"/>
  <c r="F28" i="18"/>
  <c r="D28" i="18"/>
  <c r="F27" i="18"/>
  <c r="D27" i="18"/>
  <c r="F26" i="18"/>
  <c r="D26" i="18"/>
  <c r="F25" i="18"/>
  <c r="D25" i="18"/>
  <c r="F24" i="18"/>
  <c r="D24" i="18"/>
  <c r="F23" i="18"/>
  <c r="D23" i="18"/>
  <c r="F22" i="18"/>
  <c r="D22" i="18"/>
  <c r="F21" i="18"/>
  <c r="D21" i="18"/>
  <c r="F20" i="18"/>
  <c r="D20" i="18"/>
  <c r="F19" i="18"/>
  <c r="D19" i="18"/>
  <c r="F18" i="18"/>
  <c r="D18" i="18"/>
  <c r="F17" i="18"/>
  <c r="D17" i="18"/>
  <c r="F16" i="18"/>
  <c r="D16" i="18"/>
  <c r="F15" i="18"/>
  <c r="D15" i="18"/>
  <c r="F14" i="18"/>
  <c r="D14" i="18"/>
  <c r="F13" i="18"/>
  <c r="D13" i="18"/>
  <c r="F12" i="18"/>
  <c r="D12" i="18"/>
  <c r="F11" i="18"/>
  <c r="D11" i="18"/>
  <c r="F10" i="18"/>
  <c r="D10" i="18"/>
  <c r="F9" i="18"/>
  <c r="D9" i="18"/>
  <c r="F8" i="18"/>
  <c r="D8" i="18"/>
  <c r="F7" i="18"/>
  <c r="D7" i="18"/>
  <c r="F6" i="18"/>
  <c r="D6" i="18"/>
  <c r="F5" i="18"/>
  <c r="D5" i="18"/>
  <c r="F4" i="18"/>
  <c r="D4" i="18"/>
  <c r="F3" i="18"/>
  <c r="D3" i="18"/>
  <c r="F2" i="18"/>
  <c r="D2" i="18"/>
  <c r="E14" i="4"/>
  <c r="C14" i="4"/>
  <c r="E13" i="4"/>
  <c r="C13" i="4"/>
  <c r="E12" i="4"/>
  <c r="C12" i="4"/>
  <c r="E11" i="4"/>
  <c r="C11" i="4"/>
  <c r="E10" i="4"/>
  <c r="C10" i="4"/>
  <c r="E9" i="4"/>
  <c r="C9" i="4"/>
  <c r="E8" i="4"/>
  <c r="C8" i="4"/>
  <c r="E7" i="4"/>
  <c r="C7" i="4"/>
  <c r="E6" i="4"/>
  <c r="C6" i="4"/>
  <c r="E5" i="4"/>
  <c r="C5" i="4"/>
  <c r="E4" i="4"/>
  <c r="C4" i="4"/>
  <c r="E3" i="4"/>
  <c r="C3" i="4"/>
  <c r="E2" i="4"/>
  <c r="C2" i="4"/>
  <c r="F186" i="18" l="1"/>
  <c r="D10" i="20"/>
  <c r="D9" i="20"/>
  <c r="D8" i="20"/>
  <c r="D7" i="20"/>
  <c r="D6" i="20"/>
  <c r="D5" i="20"/>
  <c r="D4" i="20"/>
  <c r="D3" i="20"/>
  <c r="D2" i="20"/>
  <c r="D5" i="19"/>
  <c r="D4" i="19"/>
  <c r="D3" i="19"/>
  <c r="D2" i="19"/>
  <c r="C6" i="19" l="1"/>
  <c r="B6" i="19"/>
  <c r="E4" i="19" s="1"/>
  <c r="C11" i="20"/>
  <c r="B11" i="20"/>
  <c r="E2" i="20" s="1"/>
  <c r="D11" i="20" l="1"/>
  <c r="E3" i="19"/>
  <c r="E5" i="19"/>
  <c r="E2" i="19"/>
  <c r="D6" i="19"/>
  <c r="E9" i="20"/>
  <c r="E5" i="20"/>
  <c r="E8" i="20"/>
  <c r="E4" i="20"/>
  <c r="E7" i="20"/>
  <c r="E3" i="20"/>
  <c r="E10" i="20"/>
  <c r="E6" i="20"/>
</calcChain>
</file>

<file path=xl/sharedStrings.xml><?xml version="1.0" encoding="utf-8"?>
<sst xmlns="http://schemas.openxmlformats.org/spreadsheetml/2006/main" count="773" uniqueCount="272">
  <si>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</si>
  <si>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</si>
  <si>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</si>
  <si>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</si>
  <si>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</si>
  <si>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</si>
  <si>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</si>
  <si>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</si>
  <si>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</si>
  <si>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</si>
  <si>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</si>
  <si>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</si>
  <si>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</si>
  <si>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</si>
  <si>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</si>
  <si>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</si>
  <si>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</si>
  <si>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</si>
  <si>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</si>
  <si>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</si>
  <si>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</si>
  <si>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</si>
  <si>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</si>
  <si>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</si>
  <si>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</si>
  <si>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</si>
  <si>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</si>
  <si>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</si>
  <si>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</si>
  <si>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</si>
  <si>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</si>
  <si>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</si>
  <si>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</si>
  <si>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</si>
  <si>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</si>
  <si>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</si>
  <si>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</si>
  <si>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</si>
  <si>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</si>
  <si>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</si>
  <si>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</si>
  <si>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</si>
  <si>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</si>
  <si>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</si>
  <si>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</si>
  <si>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</si>
  <si>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</si>
  <si>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</si>
  <si>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</si>
  <si>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</si>
  <si>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</si>
  <si>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</si>
  <si>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</si>
  <si>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</si>
  <si>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</si>
  <si>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</si>
  <si>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</si>
  <si>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</si>
  <si>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</si>
  <si>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</si>
  <si>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</si>
  <si>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</si>
  <si>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</si>
  <si>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</si>
  <si>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</si>
  <si>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</si>
  <si>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</si>
  <si>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</si>
  <si>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Core Growth</t>
  </si>
  <si>
    <t>Core Value</t>
  </si>
  <si>
    <t>Deep Value</t>
  </si>
  <si>
    <t>GARP</t>
  </si>
  <si>
    <t>Hedge Fund</t>
  </si>
  <si>
    <t>Specialty</t>
  </si>
  <si>
    <t>Yield</t>
  </si>
  <si>
    <t>Australia</t>
  </si>
  <si>
    <t>Luxembourg</t>
  </si>
  <si>
    <t>Spain</t>
  </si>
  <si>
    <t>Geographical breakdown</t>
  </si>
  <si>
    <t>Totale</t>
  </si>
  <si>
    <t>Zürcher Kantonalbank (Asset Management)</t>
  </si>
  <si>
    <t>GN Invest &amp; Consulting AG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</si>
  <si>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</si>
  <si>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</si>
  <si>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</si>
  <si>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</si>
  <si>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</si>
  <si>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</si>
  <si>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</si>
  <si>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</si>
  <si>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</si>
  <si>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</si>
  <si>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</si>
  <si>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</si>
  <si>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</si>
  <si>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Portugal</t>
  </si>
  <si>
    <t>Canada</t>
  </si>
  <si>
    <t>Denmark</t>
  </si>
  <si>
    <t>Amundi SGR SpA</t>
  </si>
  <si>
    <t>California Public Employees' Retirement System</t>
  </si>
  <si>
    <t>Florida State Board of Administration</t>
  </si>
  <si>
    <t>Nuveen LLC</t>
  </si>
  <si>
    <t>BlackRock Investment Management (UK) Ltd.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</si>
  <si>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</si>
  <si>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</si>
  <si>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</si>
  <si>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</si>
  <si>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</si>
  <si>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</si>
  <si>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</si>
  <si>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DWS Investment GmbH</t>
  </si>
  <si>
    <t>Mellon Investments Corporation</t>
  </si>
  <si>
    <t>Eurizon Capital S.A.</t>
  </si>
  <si>
    <t>Ecofi Investissements S.A</t>
  </si>
  <si>
    <t>Fiera Capital Corporation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</si>
  <si>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</si>
  <si>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</si>
  <si>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</si>
  <si>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</si>
  <si>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</si>
  <si>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</si>
  <si>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</si>
  <si>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BFT Investment Managers</t>
  </si>
  <si>
    <t>JP Morgan Asset Management</t>
  </si>
  <si>
    <t>Calvert Research and Management</t>
  </si>
  <si>
    <t>JPMorgan Asset Management U.K. Limited</t>
  </si>
  <si>
    <t>TD Asset Management Inc.</t>
  </si>
  <si>
    <t>PGGM Vermogensbeheer B.V.</t>
  </si>
  <si>
    <t>Fideas CAPITAL</t>
  </si>
  <si>
    <t>Danske Bank Asset Management</t>
  </si>
  <si>
    <t>Basellandschaftliche Kantonalbank</t>
  </si>
  <si>
    <t>AGF Investments Inc.</t>
  </si>
  <si>
    <t>BlackRock Asset Management North Asia Limited</t>
  </si>
  <si>
    <t>DBX Advisors LLC.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</si>
  <si>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</si>
  <si>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</si>
  <si>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</si>
  <si>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</si>
  <si>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</si>
  <si>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</si>
  <si>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Deka Investment GmbH</t>
  </si>
  <si>
    <t>Inversis Gestión, S.A., SGIIC</t>
  </si>
  <si>
    <t>Laffitte Capital Management</t>
  </si>
  <si>
    <t>LGT Capital Partners Ltd.</t>
  </si>
  <si>
    <t>InsingerGilissen Bankiers N.V.</t>
  </si>
  <si>
    <t>Seligson &amp; Co Rahastoyhtiö Oyj</t>
  </si>
  <si>
    <t>Dimensional Fund Advisors Canada ULC</t>
  </si>
  <si>
    <t>Sparinvest S.A.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</si>
  <si>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</si>
  <si>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</si>
  <si>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</si>
  <si>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</si>
  <si>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</si>
  <si>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</si>
  <si>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</si>
  <si>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JPMorgan Asset Management (Asia Pacific) Limited</t>
  </si>
  <si>
    <t>Quorus Vermögensverwaltung AG</t>
  </si>
  <si>
    <t>Barclays Wealth</t>
  </si>
  <si>
    <t>Lampe Asset Management GmbH</t>
  </si>
  <si>
    <t>Etica Sgr S.p.A.</t>
  </si>
  <si>
    <t>Amundi Asset Management, SAS</t>
  </si>
  <si>
    <t>UBS Asset Management (Americas), Inc.</t>
  </si>
  <si>
    <t>Mandarine Gestion</t>
  </si>
  <si>
    <t>First Sentier Investors (Hong Kong) Limited</t>
  </si>
  <si>
    <t>Banque Degroof Petercam N.V.</t>
  </si>
  <si>
    <t>Degussa Bank AG</t>
  </si>
  <si>
    <t>Northern Trust Investments, Inc.</t>
  </si>
  <si>
    <t>HSBC Global Asset Management (UK) Limited</t>
  </si>
  <si>
    <t>KLP Fondsforvaltning AS</t>
  </si>
  <si>
    <t>Assenagon Asset Management S.A.</t>
  </si>
  <si>
    <t>Vanguard Global Advisers LLC</t>
  </si>
  <si>
    <t>Mackenzie Financial Corporation</t>
  </si>
  <si>
    <t>American Century Investment Management, Inc.</t>
  </si>
  <si>
    <t>Ostrum Asset Management</t>
  </si>
  <si>
    <t>Goldman Sachs Asset Management, L.P.</t>
  </si>
  <si>
    <t>ARCA Fondi SGR S.p.A</t>
  </si>
  <si>
    <t>Lombard Odier Asset Management (Europe) Ltd</t>
  </si>
  <si>
    <t>Kutxabank Gestion, SGIIC, S.A.U.</t>
  </si>
  <si>
    <t>Siemens Fonds Invest GmbH</t>
  </si>
  <si>
    <t>Banque Nationale de Belgique S.A.</t>
  </si>
  <si>
    <t>Clartan Associés</t>
  </si>
  <si>
    <t>Carne Global Fund Managers (Ireland) Limited</t>
  </si>
  <si>
    <t>Source For Alpha (Deutschland) AG</t>
  </si>
  <si>
    <t>CPR Asset Management</t>
  </si>
  <si>
    <t>State Street Global Advisors Ltd. (Canada)</t>
  </si>
  <si>
    <t>ReAssure Limited</t>
  </si>
  <si>
    <t>Scottish Friendly Asset Managers Limited</t>
  </si>
  <si>
    <t>MFS Investment Management</t>
  </si>
  <si>
    <t>Hargreaves Lansdown Fund Managers Ltd.</t>
  </si>
  <si>
    <t>Patrizia Pty Ltd</t>
  </si>
  <si>
    <t>AG2R La Mondiale Gestion d'Actifs SA</t>
  </si>
  <si>
    <t>DekaBank Deutsche Girozentrale Luxembourg S.A.</t>
  </si>
  <si>
    <t>HanseMerkur Trust AG</t>
  </si>
  <si>
    <t>First Sentier Investors</t>
  </si>
  <si>
    <t>Nykredit Bank AS</t>
  </si>
  <si>
    <t>Manulife Investment Management (Taiwan) Co.,Ltd.</t>
  </si>
  <si>
    <t>JPMorgan Asset Management (Europe) S.à.r.l.</t>
  </si>
  <si>
    <t>Taiwan</t>
  </si>
  <si>
    <t>HAC VermögensManagement AG</t>
  </si>
  <si>
    <t>Credit Mutuel Asset Management</t>
  </si>
  <si>
    <t>Hussman Strategic Advisors, Inc.</t>
  </si>
  <si>
    <t>BCC Risparmio&amp;Previdenza S.G.R.p.A.</t>
  </si>
  <si>
    <t>Edmond de Rothschild Asset Management (France) S.A.</t>
  </si>
  <si>
    <t>LLB Invest Kapitalanlagegesellschaft m.b.H.</t>
  </si>
  <si>
    <t>CA Indosuez (Switzerland) S.A.</t>
  </si>
  <si>
    <t>ANIMA Asset Management Ltd.</t>
  </si>
  <si>
    <t>INVESCO Asset Management Deutschland GmbH</t>
  </si>
  <si>
    <t>Franklin Advisory Services, LLC</t>
  </si>
  <si>
    <t>Nuveen Asset Management, LLC</t>
  </si>
  <si>
    <t>Momentum</t>
  </si>
  <si>
    <t>Lazard Asset Management Pacific Company</t>
  </si>
  <si>
    <t>KBI Global Investors Ltd.</t>
  </si>
  <si>
    <t>BI Asset Management Fondsmæglerselskab A/S</t>
  </si>
  <si>
    <t>BOCI-Prudential Asset Management Ltd.</t>
  </si>
  <si>
    <t>Consultinvest Asset Management SGR S.p.A.</t>
  </si>
  <si>
    <t>Ossiam</t>
  </si>
  <si>
    <t>Tareno International Asset Managers</t>
  </si>
  <si>
    <t>AXA Investment Managers UK Ltd.</t>
  </si>
  <si>
    <t>SOPRARNO SGR S.p.A.</t>
  </si>
  <si>
    <t>Insingergilissen Asset Management N.V.</t>
  </si>
  <si>
    <t>Pacer Advisors, Inc.</t>
  </si>
  <si>
    <t>Kairos Partners SGR S.p.A.</t>
  </si>
  <si>
    <t>Banca Finnat Euramerica S.p.A.</t>
  </si>
  <si>
    <t>BlackRock Financial Management, Inc.</t>
  </si>
  <si>
    <t>ZEST SA</t>
  </si>
  <si>
    <t>Serafin Asset Management AG</t>
  </si>
  <si>
    <t>PKB Privat Bank AG</t>
  </si>
  <si>
    <t>Jennison Associates LLC</t>
  </si>
  <si>
    <t>Goldman Sachs Asset Management B.V.</t>
  </si>
  <si>
    <t>La Financière de l'Echiquier</t>
  </si>
  <si>
    <t>Lemanik Invest SA</t>
  </si>
  <si>
    <t>Meeschaert Amilton Asset Management_NLE</t>
  </si>
  <si>
    <t>La Française Systematic Asset Management GmbH</t>
  </si>
  <si>
    <t>RAM Active Investments S.A.</t>
  </si>
  <si>
    <t>MLC Asset Management</t>
  </si>
  <si>
    <t>NNIP Asset Management B.V._NLE</t>
  </si>
  <si>
    <t>Intermonte Advisory e Gestione</t>
  </si>
  <si>
    <t>ÖKOWORLD LUX S.A.</t>
  </si>
  <si>
    <t>Credit Suisse Funds AG</t>
  </si>
  <si>
    <t>Acadian Asset Management LLC</t>
  </si>
  <si>
    <t>Flornoy Ferri SAS</t>
  </si>
  <si>
    <t>Federal Finance Gestion</t>
  </si>
  <si>
    <t>Grantham Mayo Van Otterloo &amp; Co LLC</t>
  </si>
  <si>
    <t>LBP AM</t>
  </si>
  <si>
    <t>Lazard Asset Management Limited</t>
  </si>
  <si>
    <t>Robeco Institutional Asset Management B.V.</t>
  </si>
  <si>
    <t>Security Kapitalanlage AG</t>
  </si>
  <si>
    <t>J.P. Morgan Investment Management, Inc. (SI)</t>
  </si>
  <si>
    <t>SELECTRA Management Company S.A.</t>
  </si>
  <si>
    <t>La Banque Postale Structured Asset Management_NLE</t>
  </si>
  <si>
    <t>GLG Partners LP</t>
  </si>
  <si>
    <t>MLC Investments Limited</t>
  </si>
  <si>
    <t>M&amp;G Investment Management Ltd.</t>
  </si>
  <si>
    <t>Tocqueville Finance S.A._NLE</t>
  </si>
  <si>
    <t>Source: company elaboration based on the shareholders base at the time of the 2023 dividend distribution (updated yearly)</t>
  </si>
  <si>
    <t>Singapore</t>
  </si>
  <si>
    <t>Thrivent Asset Management, LLC</t>
  </si>
  <si>
    <t>Argonaut Capital Partners LLP</t>
  </si>
  <si>
    <t>State Street Global Advisors (France) S.A.</t>
  </si>
  <si>
    <t>Riverfront Investment Group, LLC</t>
  </si>
  <si>
    <t>Source: public filing from Refinitiv as of 30 September 2023</t>
  </si>
  <si>
    <t>APG Asset Management N.V.</t>
  </si>
  <si>
    <t>Credit Suisse Asset Management (Schweiz) AG</t>
  </si>
  <si>
    <t>VanEck Australia Pty Ltd.</t>
  </si>
  <si>
    <t>PanAgora Asset Management Inc.</t>
  </si>
  <si>
    <t>Voya Investment Management LLC</t>
  </si>
  <si>
    <t>MC Square S.A.</t>
  </si>
  <si>
    <t>BNP Paribas Asset Management France SAS</t>
  </si>
  <si>
    <t>Victory Capital Management Inc.</t>
  </si>
  <si>
    <t>Quoniam Asset Management GmbH</t>
  </si>
  <si>
    <t>BlackRock Investment Management (Australia) Ltd.</t>
  </si>
  <si>
    <t>Gescooperativo, S.A., S.G.I.I.C.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</si>
</sst>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0.43249523294211772</c:v>
                </c:pt>
                <c:pt idx="1">
                  <c:v>0.30875620609299725</c:v>
                </c:pt>
                <c:pt idx="2">
                  <c:v>0.17292791554031892</c:v>
                </c:pt>
                <c:pt idx="3">
                  <c:v>8.5820645424566078E-2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0.23490124198535253</c:v>
                </c:pt>
                <c:pt idx="1">
                  <c:v>0.43114044599707407</c:v>
                </c:pt>
                <c:pt idx="2">
                  <c:v>6.9164617667786282E-2</c:v>
                </c:pt>
                <c:pt idx="3">
                  <c:v>1.2280271220440965E-2</c:v>
                </c:pt>
                <c:pt idx="4">
                  <c:v>4.0766690650163695E-2</c:v>
                </c:pt>
                <c:pt idx="5">
                  <c:v>3.8207411928218096E-2</c:v>
                </c:pt>
                <c:pt idx="6">
                  <c:v>6.3300377307560038E-2</c:v>
                </c:pt>
                <c:pt idx="7">
                  <c:v>2.0644863773992234E-2</c:v>
                </c:pt>
                <c:pt idx="8">
                  <c:v>8.9594079469412072E-2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7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104</v>
      </c>
      <c r="F1" s="2" t="s">
        <v>105</v>
      </c>
      <c r="H1" s="4">
        <v>1489538745</v>
      </c>
    </row>
    <row r="2" spans="1:8" ht="15" customHeight="1" thickTop="1" x14ac:dyDescent="0.25">
      <c r="A2" s="6">
        <v>1</v>
      </c>
      <c r="B2" s="3" t="s">
        <v>8</v>
      </c>
      <c r="C2" s="7">
        <v>75117439</v>
      </c>
      <c r="D2" s="8">
        <f>+C2/$H$1</f>
        <v>5.0430000060186414E-2</v>
      </c>
      <c r="E2" s="33">
        <v>0</v>
      </c>
      <c r="F2" s="34">
        <f>+IF(ISERR(E2/(C2-E2)),"",E2/(C2-E2))</f>
        <v>0</v>
      </c>
    </row>
    <row r="3" spans="1:8" ht="15" customHeight="1" x14ac:dyDescent="0.25">
      <c r="A3" s="6">
        <v>2</v>
      </c>
      <c r="B3" s="3" t="s">
        <v>6</v>
      </c>
      <c r="C3" s="7">
        <v>24120224</v>
      </c>
      <c r="D3" s="8">
        <f t="shared" ref="D3:D66" si="0">+C3/$H$1</f>
        <v>1.6193082644520268E-2</v>
      </c>
      <c r="E3" s="33">
        <v>-10462417</v>
      </c>
      <c r="F3" s="34">
        <f>+IF(ISERR(E3/(C3-E3)),"",E3/(C3-E3))</f>
        <v>-0.30253377698944395</v>
      </c>
    </row>
    <row r="4" spans="1:8" ht="15" customHeight="1" x14ac:dyDescent="0.25">
      <c r="A4" s="6">
        <v>3</v>
      </c>
      <c r="B4" s="3" t="s">
        <v>10</v>
      </c>
      <c r="C4" s="7">
        <v>23349693</v>
      </c>
      <c r="D4" s="8">
        <f t="shared" si="0"/>
        <v>1.5675787607659711E-2</v>
      </c>
      <c r="E4" s="33">
        <v>958731</v>
      </c>
      <c r="F4" s="34">
        <f t="shared" ref="F4:F67" si="1">+IF(ISERR(E4/(C4-E4)),"",E4/(C4-E4))</f>
        <v>4.2817767275921417E-2</v>
      </c>
    </row>
    <row r="5" spans="1:8" ht="15" customHeight="1" x14ac:dyDescent="0.25">
      <c r="A5" s="6">
        <v>4</v>
      </c>
      <c r="B5" s="3" t="s">
        <v>127</v>
      </c>
      <c r="C5" s="7">
        <v>18327860</v>
      </c>
      <c r="D5" s="8">
        <f t="shared" si="0"/>
        <v>1.2304386214539186E-2</v>
      </c>
      <c r="E5" s="33">
        <v>-2741972</v>
      </c>
      <c r="F5" s="34">
        <f t="shared" si="1"/>
        <v>-0.13013734518623593</v>
      </c>
    </row>
    <row r="6" spans="1:8" ht="15" customHeight="1" x14ac:dyDescent="0.25">
      <c r="A6" s="6">
        <v>5</v>
      </c>
      <c r="B6" s="3" t="s">
        <v>12</v>
      </c>
      <c r="C6" s="7">
        <v>13977730</v>
      </c>
      <c r="D6" s="8">
        <f t="shared" si="0"/>
        <v>9.3839318023244845E-3</v>
      </c>
      <c r="E6" s="33">
        <v>-1140158</v>
      </c>
      <c r="F6" s="34">
        <f t="shared" si="1"/>
        <v>-7.541780968346902E-2</v>
      </c>
    </row>
    <row r="7" spans="1:8" ht="15" customHeight="1" x14ac:dyDescent="0.25">
      <c r="A7" s="6">
        <v>6</v>
      </c>
      <c r="B7" s="3" t="s">
        <v>211</v>
      </c>
      <c r="C7" s="7">
        <v>13430295</v>
      </c>
      <c r="D7" s="8">
        <f t="shared" si="0"/>
        <v>9.0164119900083568E-3</v>
      </c>
      <c r="E7" s="33">
        <v>8201625</v>
      </c>
      <c r="F7" s="34">
        <f t="shared" si="1"/>
        <v>1.568587231552192</v>
      </c>
    </row>
    <row r="8" spans="1:8" ht="15" customHeight="1" x14ac:dyDescent="0.25">
      <c r="A8" s="6">
        <v>7</v>
      </c>
      <c r="B8" s="3" t="s">
        <v>7</v>
      </c>
      <c r="C8" s="7">
        <v>12511845</v>
      </c>
      <c r="D8" s="8">
        <f t="shared" si="0"/>
        <v>8.3998117148674778E-3</v>
      </c>
      <c r="E8" s="33">
        <v>0</v>
      </c>
      <c r="F8" s="34">
        <f t="shared" si="1"/>
        <v>0</v>
      </c>
    </row>
    <row r="9" spans="1:8" ht="15" customHeight="1" x14ac:dyDescent="0.25">
      <c r="A9" s="6">
        <v>8</v>
      </c>
      <c r="B9" s="3" t="s">
        <v>210</v>
      </c>
      <c r="C9" s="7">
        <v>12426469</v>
      </c>
      <c r="D9" s="8">
        <f t="shared" si="0"/>
        <v>8.3424946425277452E-3</v>
      </c>
      <c r="E9" s="33">
        <v>-1982734</v>
      </c>
      <c r="F9" s="34">
        <f t="shared" si="1"/>
        <v>-0.13760192010619879</v>
      </c>
    </row>
    <row r="10" spans="1:8" ht="15" customHeight="1" x14ac:dyDescent="0.25">
      <c r="A10" s="6">
        <v>9</v>
      </c>
      <c r="B10" s="3" t="s">
        <v>11</v>
      </c>
      <c r="C10" s="7">
        <v>10246526</v>
      </c>
      <c r="D10" s="8">
        <f t="shared" si="0"/>
        <v>6.8789925971344907E-3</v>
      </c>
      <c r="E10" s="33">
        <v>47128</v>
      </c>
      <c r="F10" s="34">
        <f t="shared" si="1"/>
        <v>4.620664866691152E-3</v>
      </c>
    </row>
    <row r="11" spans="1:8" ht="15" customHeight="1" x14ac:dyDescent="0.25">
      <c r="A11" s="6">
        <v>10</v>
      </c>
      <c r="B11" s="3" t="s">
        <v>152</v>
      </c>
      <c r="C11" s="7">
        <v>8919615</v>
      </c>
      <c r="D11" s="8">
        <f t="shared" si="0"/>
        <v>5.9881725332361193E-3</v>
      </c>
      <c r="E11" s="33">
        <v>8723202</v>
      </c>
      <c r="F11" s="34">
        <f t="shared" si="1"/>
        <v>44.412549067526079</v>
      </c>
    </row>
    <row r="12" spans="1:8" ht="15" customHeight="1" x14ac:dyDescent="0.25">
      <c r="A12" s="6">
        <v>11</v>
      </c>
      <c r="B12" s="3" t="s">
        <v>138</v>
      </c>
      <c r="C12" s="7">
        <v>7464819</v>
      </c>
      <c r="D12" s="8">
        <f t="shared" si="0"/>
        <v>5.011497032257459E-3</v>
      </c>
      <c r="E12" s="33">
        <v>559412</v>
      </c>
      <c r="F12" s="34">
        <f t="shared" si="1"/>
        <v>8.1010721019050727E-2</v>
      </c>
    </row>
    <row r="13" spans="1:8" ht="15" customHeight="1" x14ac:dyDescent="0.25">
      <c r="A13" s="6">
        <v>12</v>
      </c>
      <c r="B13" s="3" t="s">
        <v>98</v>
      </c>
      <c r="C13" s="7">
        <v>7130353</v>
      </c>
      <c r="D13" s="8">
        <f t="shared" si="0"/>
        <v>4.786953695521361E-3</v>
      </c>
      <c r="E13" s="33">
        <v>-1769061</v>
      </c>
      <c r="F13" s="34">
        <f t="shared" si="1"/>
        <v>-0.19878398735017833</v>
      </c>
    </row>
    <row r="14" spans="1:8" ht="15" customHeight="1" x14ac:dyDescent="0.25">
      <c r="A14" s="6">
        <v>13</v>
      </c>
      <c r="B14" s="3" t="s">
        <v>193</v>
      </c>
      <c r="C14" s="7">
        <v>6637810</v>
      </c>
      <c r="D14" s="8">
        <f t="shared" si="0"/>
        <v>4.4562855597287598E-3</v>
      </c>
      <c r="E14" s="33">
        <v>-559347</v>
      </c>
      <c r="F14" s="34">
        <f t="shared" si="1"/>
        <v>-7.7717771058766677E-2</v>
      </c>
    </row>
    <row r="15" spans="1:8" ht="15" customHeight="1" x14ac:dyDescent="0.25">
      <c r="A15" s="6">
        <v>14</v>
      </c>
      <c r="B15" s="3" t="s">
        <v>136</v>
      </c>
      <c r="C15" s="7">
        <v>4665546</v>
      </c>
      <c r="D15" s="8">
        <f t="shared" si="0"/>
        <v>3.132208554937589E-3</v>
      </c>
      <c r="E15" s="33">
        <v>1137672</v>
      </c>
      <c r="F15" s="34">
        <f t="shared" si="1"/>
        <v>0.32248090493027814</v>
      </c>
    </row>
    <row r="16" spans="1:8" ht="15" customHeight="1" x14ac:dyDescent="0.25">
      <c r="A16" s="6">
        <v>15</v>
      </c>
      <c r="B16" s="3" t="s">
        <v>176</v>
      </c>
      <c r="C16" s="7">
        <v>4651562</v>
      </c>
      <c r="D16" s="8">
        <f t="shared" si="0"/>
        <v>3.1228204137784951E-3</v>
      </c>
      <c r="E16" s="33">
        <v>453048</v>
      </c>
      <c r="F16" s="34">
        <f t="shared" si="1"/>
        <v>0.10790674986435678</v>
      </c>
    </row>
    <row r="17" spans="1:6" ht="15" customHeight="1" x14ac:dyDescent="0.25">
      <c r="A17" s="6">
        <v>16</v>
      </c>
      <c r="B17" s="3" t="s">
        <v>161</v>
      </c>
      <c r="C17" s="7">
        <v>4584284</v>
      </c>
      <c r="D17" s="8">
        <f t="shared" si="0"/>
        <v>3.0776534114256961E-3</v>
      </c>
      <c r="E17" s="33">
        <v>-639129</v>
      </c>
      <c r="F17" s="34">
        <f t="shared" si="1"/>
        <v>-0.12235850391305454</v>
      </c>
    </row>
    <row r="18" spans="1:6" ht="15" customHeight="1" x14ac:dyDescent="0.25">
      <c r="A18" s="6">
        <v>17</v>
      </c>
      <c r="B18" s="3" t="s">
        <v>28</v>
      </c>
      <c r="C18" s="7">
        <v>4351198</v>
      </c>
      <c r="D18" s="8">
        <f t="shared" si="0"/>
        <v>2.9211714126979624E-3</v>
      </c>
      <c r="E18" s="33">
        <v>-2516283</v>
      </c>
      <c r="F18" s="34">
        <f t="shared" si="1"/>
        <v>-0.36640552773280333</v>
      </c>
    </row>
    <row r="19" spans="1:6" ht="15" customHeight="1" x14ac:dyDescent="0.25">
      <c r="A19" s="6">
        <v>18</v>
      </c>
      <c r="B19" s="3" t="s">
        <v>15</v>
      </c>
      <c r="C19" s="7">
        <v>4043036</v>
      </c>
      <c r="D19" s="8">
        <f t="shared" si="0"/>
        <v>2.7142872339316021E-3</v>
      </c>
      <c r="E19" s="33">
        <v>1350564</v>
      </c>
      <c r="F19" s="34">
        <f t="shared" si="1"/>
        <v>0.50160744475708563</v>
      </c>
    </row>
    <row r="20" spans="1:6" ht="15" customHeight="1" x14ac:dyDescent="0.25">
      <c r="A20" s="6">
        <v>19</v>
      </c>
      <c r="B20" s="3" t="s">
        <v>13</v>
      </c>
      <c r="C20" s="7">
        <v>3623695</v>
      </c>
      <c r="D20" s="8">
        <f t="shared" si="0"/>
        <v>2.4327631705880872E-3</v>
      </c>
      <c r="E20" s="33">
        <v>-506345</v>
      </c>
      <c r="F20" s="34">
        <f t="shared" si="1"/>
        <v>-0.122600507501138</v>
      </c>
    </row>
    <row r="21" spans="1:6" ht="15" customHeight="1" x14ac:dyDescent="0.25">
      <c r="A21" s="6">
        <v>20</v>
      </c>
      <c r="B21" s="3" t="s">
        <v>102</v>
      </c>
      <c r="C21" s="7">
        <v>3522747</v>
      </c>
      <c r="D21" s="8">
        <f t="shared" si="0"/>
        <v>2.3649918552471087E-3</v>
      </c>
      <c r="E21" s="33">
        <v>686240</v>
      </c>
      <c r="F21" s="34">
        <f t="shared" si="1"/>
        <v>0.24193136135394694</v>
      </c>
    </row>
    <row r="22" spans="1:6" ht="15" customHeight="1" x14ac:dyDescent="0.25">
      <c r="A22" s="6">
        <v>21</v>
      </c>
      <c r="B22" s="3" t="s">
        <v>16</v>
      </c>
      <c r="C22" s="7">
        <v>3441809</v>
      </c>
      <c r="D22" s="8">
        <f t="shared" si="0"/>
        <v>2.3106542287357553E-3</v>
      </c>
      <c r="E22" s="33">
        <v>283247</v>
      </c>
      <c r="F22" s="34">
        <f t="shared" si="1"/>
        <v>8.9675934808308336E-2</v>
      </c>
    </row>
    <row r="23" spans="1:6" ht="15" customHeight="1" x14ac:dyDescent="0.25">
      <c r="A23" s="6">
        <v>22</v>
      </c>
      <c r="B23" s="3" t="s">
        <v>148</v>
      </c>
      <c r="C23" s="7">
        <v>3425283</v>
      </c>
      <c r="D23" s="8">
        <f t="shared" si="0"/>
        <v>2.2995595190106986E-3</v>
      </c>
      <c r="E23" s="33">
        <v>-5646</v>
      </c>
      <c r="F23" s="34">
        <f t="shared" si="1"/>
        <v>-1.6456184316259532E-3</v>
      </c>
    </row>
    <row r="24" spans="1:6" ht="15" customHeight="1" x14ac:dyDescent="0.25">
      <c r="A24" s="6">
        <v>23</v>
      </c>
      <c r="B24" s="3" t="s">
        <v>135</v>
      </c>
      <c r="C24" s="7">
        <v>3372342</v>
      </c>
      <c r="D24" s="8">
        <f t="shared" si="0"/>
        <v>2.2640176439317795E-3</v>
      </c>
      <c r="E24" s="33">
        <v>-2372658</v>
      </c>
      <c r="F24" s="34">
        <f t="shared" si="1"/>
        <v>-0.4129953002610966</v>
      </c>
    </row>
    <row r="25" spans="1:6" ht="15" customHeight="1" x14ac:dyDescent="0.25">
      <c r="A25" s="6">
        <v>24</v>
      </c>
      <c r="B25" s="3" t="s">
        <v>228</v>
      </c>
      <c r="C25" s="7">
        <v>2937574</v>
      </c>
      <c r="D25" s="8">
        <f t="shared" si="0"/>
        <v>1.9721366831582485E-3</v>
      </c>
      <c r="E25" s="33">
        <v>303400</v>
      </c>
      <c r="F25" s="34">
        <f t="shared" si="1"/>
        <v>0.11517842025621694</v>
      </c>
    </row>
    <row r="26" spans="1:6" ht="15" customHeight="1" x14ac:dyDescent="0.25">
      <c r="A26" s="6">
        <v>25</v>
      </c>
      <c r="B26" s="3" t="s">
        <v>17</v>
      </c>
      <c r="C26" s="7">
        <v>2750000</v>
      </c>
      <c r="D26" s="8">
        <f t="shared" si="0"/>
        <v>1.8462091095186651E-3</v>
      </c>
      <c r="E26" s="33">
        <v>900000</v>
      </c>
      <c r="F26" s="34">
        <f t="shared" si="1"/>
        <v>0.48648648648648651</v>
      </c>
    </row>
    <row r="27" spans="1:6" ht="15" customHeight="1" x14ac:dyDescent="0.25">
      <c r="A27" s="6">
        <v>26</v>
      </c>
      <c r="B27" s="3" t="s">
        <v>160</v>
      </c>
      <c r="C27" s="7">
        <v>2626405</v>
      </c>
      <c r="D27" s="8">
        <f t="shared" si="0"/>
        <v>1.7632337586492254E-3</v>
      </c>
      <c r="E27" s="33">
        <v>-860375</v>
      </c>
      <c r="F27" s="34">
        <f t="shared" si="1"/>
        <v>-0.24675345160864753</v>
      </c>
    </row>
    <row r="28" spans="1:6" ht="15" customHeight="1" x14ac:dyDescent="0.25">
      <c r="A28" s="6">
        <v>27</v>
      </c>
      <c r="B28" s="3" t="s">
        <v>189</v>
      </c>
      <c r="C28" s="7">
        <v>2479914</v>
      </c>
      <c r="D28" s="8">
        <f t="shared" si="0"/>
        <v>1.6648872064083167E-3</v>
      </c>
      <c r="E28" s="33">
        <v>-10847</v>
      </c>
      <c r="F28" s="34">
        <f t="shared" si="1"/>
        <v>-4.3548939460670852E-3</v>
      </c>
    </row>
    <row r="29" spans="1:6" ht="15" customHeight="1" x14ac:dyDescent="0.25">
      <c r="A29" s="6">
        <v>28</v>
      </c>
      <c r="B29" s="3" t="s">
        <v>151</v>
      </c>
      <c r="C29" s="7">
        <v>2440152</v>
      </c>
      <c r="D29" s="8">
        <f t="shared" si="0"/>
        <v>1.6381930367309781E-3</v>
      </c>
      <c r="E29" s="33">
        <v>454000</v>
      </c>
      <c r="F29" s="34">
        <f t="shared" si="1"/>
        <v>0.2285827066609202</v>
      </c>
    </row>
    <row r="30" spans="1:6" ht="15" customHeight="1" x14ac:dyDescent="0.25">
      <c r="A30" s="6">
        <v>29</v>
      </c>
      <c r="B30" s="3" t="s">
        <v>22</v>
      </c>
      <c r="C30" s="7">
        <v>2408586</v>
      </c>
      <c r="D30" s="8">
        <f t="shared" si="0"/>
        <v>1.6170012415487722E-3</v>
      </c>
      <c r="E30" s="33">
        <v>292088</v>
      </c>
      <c r="F30" s="34">
        <f t="shared" si="1"/>
        <v>0.13800532766862997</v>
      </c>
    </row>
    <row r="31" spans="1:6" ht="15" customHeight="1" x14ac:dyDescent="0.25">
      <c r="A31" s="6">
        <v>30</v>
      </c>
      <c r="B31" s="3" t="s">
        <v>155</v>
      </c>
      <c r="C31" s="7">
        <v>2262430</v>
      </c>
      <c r="D31" s="8">
        <f t="shared" si="0"/>
        <v>1.5188795911448413E-3</v>
      </c>
      <c r="E31" s="33">
        <v>86708</v>
      </c>
      <c r="F31" s="34">
        <f t="shared" si="1"/>
        <v>3.9852517922786095E-2</v>
      </c>
    </row>
    <row r="32" spans="1:6" ht="15" customHeight="1" x14ac:dyDescent="0.25">
      <c r="A32" s="6">
        <v>31</v>
      </c>
      <c r="B32" s="3" t="s">
        <v>134</v>
      </c>
      <c r="C32" s="7">
        <v>2260456</v>
      </c>
      <c r="D32" s="8">
        <f t="shared" si="0"/>
        <v>1.5175543486785905E-3</v>
      </c>
      <c r="E32" s="33">
        <v>1299779</v>
      </c>
      <c r="F32" s="34">
        <f t="shared" si="1"/>
        <v>1.3529823239236496</v>
      </c>
    </row>
    <row r="33" spans="1:6" ht="15" customHeight="1" x14ac:dyDescent="0.25">
      <c r="A33" s="6">
        <v>32</v>
      </c>
      <c r="B33" s="3" t="s">
        <v>183</v>
      </c>
      <c r="C33" s="7">
        <v>2139076</v>
      </c>
      <c r="D33" s="8">
        <f t="shared" si="0"/>
        <v>1.4360660353282719E-3</v>
      </c>
      <c r="E33" s="33">
        <v>-1509579</v>
      </c>
      <c r="F33" s="34">
        <f t="shared" si="1"/>
        <v>-0.41373574645999689</v>
      </c>
    </row>
    <row r="34" spans="1:6" ht="15" customHeight="1" x14ac:dyDescent="0.25">
      <c r="A34" s="6">
        <v>33</v>
      </c>
      <c r="B34" s="3" t="s">
        <v>187</v>
      </c>
      <c r="C34" s="7">
        <v>1897411</v>
      </c>
      <c r="D34" s="8">
        <f t="shared" si="0"/>
        <v>1.2738245355276073E-3</v>
      </c>
      <c r="E34" s="33">
        <v>0</v>
      </c>
      <c r="F34" s="34">
        <f t="shared" si="1"/>
        <v>0</v>
      </c>
    </row>
    <row r="35" spans="1:6" ht="15" customHeight="1" x14ac:dyDescent="0.25">
      <c r="A35" s="6">
        <v>34</v>
      </c>
      <c r="B35" s="3" t="s">
        <v>115</v>
      </c>
      <c r="C35" s="7">
        <v>1879082</v>
      </c>
      <c r="D35" s="8">
        <f t="shared" si="0"/>
        <v>1.2615193839754736E-3</v>
      </c>
      <c r="E35" s="33">
        <v>48850</v>
      </c>
      <c r="F35" s="34">
        <f t="shared" si="1"/>
        <v>2.6690605344021959E-2</v>
      </c>
    </row>
    <row r="36" spans="1:6" ht="15" customHeight="1" x14ac:dyDescent="0.25">
      <c r="A36" s="6">
        <v>35</v>
      </c>
      <c r="B36" s="3" t="s">
        <v>19</v>
      </c>
      <c r="C36" s="7">
        <v>1860000</v>
      </c>
      <c r="D36" s="8">
        <f t="shared" si="0"/>
        <v>1.2487087068017153E-3</v>
      </c>
      <c r="E36" s="33">
        <v>0</v>
      </c>
      <c r="F36" s="34">
        <f t="shared" si="1"/>
        <v>0</v>
      </c>
    </row>
    <row r="37" spans="1:6" ht="15" customHeight="1" x14ac:dyDescent="0.25">
      <c r="A37" s="6">
        <v>36</v>
      </c>
      <c r="B37" s="3" t="s">
        <v>229</v>
      </c>
      <c r="C37" s="7">
        <v>1789389</v>
      </c>
      <c r="D37" s="8">
        <f t="shared" si="0"/>
        <v>1.20130409900818E-3</v>
      </c>
      <c r="E37" s="33">
        <v>164303</v>
      </c>
      <c r="F37" s="34">
        <f t="shared" si="1"/>
        <v>0.10110418771683467</v>
      </c>
    </row>
    <row r="38" spans="1:6" ht="15" customHeight="1" x14ac:dyDescent="0.25">
      <c r="A38" s="6">
        <v>37</v>
      </c>
      <c r="B38" s="3" t="s">
        <v>14</v>
      </c>
      <c r="C38" s="7">
        <v>1742536</v>
      </c>
      <c r="D38" s="8">
        <f t="shared" si="0"/>
        <v>1.1698493952233516E-3</v>
      </c>
      <c r="E38" s="33">
        <v>426462</v>
      </c>
      <c r="F38" s="34">
        <f t="shared" si="1"/>
        <v>0.32404104936348566</v>
      </c>
    </row>
    <row r="39" spans="1:6" ht="15" customHeight="1" x14ac:dyDescent="0.25">
      <c r="A39" s="6">
        <v>38</v>
      </c>
      <c r="B39" s="3" t="s">
        <v>123</v>
      </c>
      <c r="C39" s="7">
        <v>1610071</v>
      </c>
      <c r="D39" s="8">
        <f t="shared" si="0"/>
        <v>1.0809191807897552E-3</v>
      </c>
      <c r="E39" s="33">
        <v>240205</v>
      </c>
      <c r="F39" s="34">
        <f t="shared" si="1"/>
        <v>0.17534926773859633</v>
      </c>
    </row>
    <row r="40" spans="1:6" ht="15" customHeight="1" x14ac:dyDescent="0.25">
      <c r="A40" s="6">
        <v>39</v>
      </c>
      <c r="B40" s="3" t="s">
        <v>113</v>
      </c>
      <c r="C40" s="7">
        <v>1492029</v>
      </c>
      <c r="D40" s="8">
        <f t="shared" si="0"/>
        <v>1.0016718296240088E-3</v>
      </c>
      <c r="E40" s="33">
        <v>-157829</v>
      </c>
      <c r="F40" s="34">
        <f t="shared" si="1"/>
        <v>-9.5662172138450699E-2</v>
      </c>
    </row>
    <row r="41" spans="1:6" ht="15" customHeight="1" x14ac:dyDescent="0.25">
      <c r="A41" s="6">
        <v>40</v>
      </c>
      <c r="B41" s="3" t="s">
        <v>108</v>
      </c>
      <c r="C41" s="7">
        <v>1447500</v>
      </c>
      <c r="D41" s="8">
        <f t="shared" si="0"/>
        <v>9.7177734037391553E-4</v>
      </c>
      <c r="E41" s="33">
        <v>-310000</v>
      </c>
      <c r="F41" s="34">
        <f t="shared" si="1"/>
        <v>-0.1763869132290185</v>
      </c>
    </row>
    <row r="42" spans="1:6" ht="15" customHeight="1" x14ac:dyDescent="0.25">
      <c r="A42" s="6">
        <v>41</v>
      </c>
      <c r="B42" s="3" t="s">
        <v>99</v>
      </c>
      <c r="C42" s="7">
        <v>1432833</v>
      </c>
      <c r="D42" s="8">
        <f t="shared" si="0"/>
        <v>9.6193066800689367E-4</v>
      </c>
      <c r="E42" s="33">
        <v>-44602</v>
      </c>
      <c r="F42" s="34">
        <f t="shared" si="1"/>
        <v>-3.018880695259013E-2</v>
      </c>
    </row>
    <row r="43" spans="1:6" ht="15" customHeight="1" x14ac:dyDescent="0.25">
      <c r="A43" s="6">
        <v>42</v>
      </c>
      <c r="B43" s="3" t="s">
        <v>27</v>
      </c>
      <c r="C43" s="7">
        <v>1414845</v>
      </c>
      <c r="D43" s="8">
        <f t="shared" si="0"/>
        <v>9.4985444638434027E-4</v>
      </c>
      <c r="E43" s="33">
        <v>54630</v>
      </c>
      <c r="F43" s="34">
        <f t="shared" si="1"/>
        <v>4.0162768385880177E-2</v>
      </c>
    </row>
    <row r="44" spans="1:6" ht="15" customHeight="1" x14ac:dyDescent="0.25">
      <c r="A44" s="6">
        <v>43</v>
      </c>
      <c r="B44" s="3" t="s">
        <v>111</v>
      </c>
      <c r="C44" s="7">
        <v>1277235</v>
      </c>
      <c r="D44" s="8">
        <f t="shared" si="0"/>
        <v>8.5747014254402632E-4</v>
      </c>
      <c r="E44" s="33">
        <v>61381</v>
      </c>
      <c r="F44" s="34">
        <f t="shared" si="1"/>
        <v>5.0483857436830412E-2</v>
      </c>
    </row>
    <row r="45" spans="1:6" ht="15" customHeight="1" x14ac:dyDescent="0.25">
      <c r="A45" s="6">
        <v>44</v>
      </c>
      <c r="B45" s="3" t="s">
        <v>216</v>
      </c>
      <c r="C45" s="7">
        <v>1215000</v>
      </c>
      <c r="D45" s="8">
        <f t="shared" si="0"/>
        <v>8.1568875202370108E-4</v>
      </c>
      <c r="E45" s="33">
        <v>0</v>
      </c>
      <c r="F45" s="34">
        <f t="shared" si="1"/>
        <v>0</v>
      </c>
    </row>
    <row r="46" spans="1:6" ht="15" customHeight="1" x14ac:dyDescent="0.25">
      <c r="A46" s="6">
        <v>45</v>
      </c>
      <c r="B46" s="3" t="s">
        <v>149</v>
      </c>
      <c r="C46" s="7">
        <v>1192802</v>
      </c>
      <c r="D46" s="8">
        <f t="shared" si="0"/>
        <v>8.0078615209166646E-4</v>
      </c>
      <c r="E46" s="33">
        <v>-2019403</v>
      </c>
      <c r="F46" s="34">
        <f t="shared" si="1"/>
        <v>-0.62866566735311102</v>
      </c>
    </row>
    <row r="47" spans="1:6" ht="15" customHeight="1" x14ac:dyDescent="0.25">
      <c r="A47" s="6">
        <v>46</v>
      </c>
      <c r="B47" s="3" t="s">
        <v>9</v>
      </c>
      <c r="C47" s="7">
        <v>1178411</v>
      </c>
      <c r="D47" s="8">
        <f t="shared" si="0"/>
        <v>7.9112477198436352E-4</v>
      </c>
      <c r="E47" s="33">
        <v>296721</v>
      </c>
      <c r="F47" s="34">
        <f t="shared" si="1"/>
        <v>0.33653665120393789</v>
      </c>
    </row>
    <row r="48" spans="1:6" ht="15" customHeight="1" x14ac:dyDescent="0.25">
      <c r="A48" s="6">
        <v>47</v>
      </c>
      <c r="B48" s="3" t="s">
        <v>153</v>
      </c>
      <c r="C48" s="7">
        <v>1150000</v>
      </c>
      <c r="D48" s="8">
        <f t="shared" si="0"/>
        <v>7.7205108216235087E-4</v>
      </c>
      <c r="E48" s="33">
        <v>400000</v>
      </c>
      <c r="F48" s="34">
        <f t="shared" si="1"/>
        <v>0.53333333333333333</v>
      </c>
    </row>
    <row r="49" spans="1:6" ht="15" customHeight="1" x14ac:dyDescent="0.25">
      <c r="A49" s="6">
        <v>48</v>
      </c>
      <c r="B49" s="3" t="s">
        <v>18</v>
      </c>
      <c r="C49" s="7">
        <v>1147714</v>
      </c>
      <c r="D49" s="8">
        <f t="shared" si="0"/>
        <v>7.7051637888076558E-4</v>
      </c>
      <c r="E49" s="33">
        <v>-1579323</v>
      </c>
      <c r="F49" s="34">
        <f t="shared" si="1"/>
        <v>-0.57913515658203396</v>
      </c>
    </row>
    <row r="50" spans="1:6" ht="15" customHeight="1" x14ac:dyDescent="0.25">
      <c r="A50" s="6">
        <v>49</v>
      </c>
      <c r="B50" s="3" t="s">
        <v>177</v>
      </c>
      <c r="C50" s="7">
        <v>1120034</v>
      </c>
      <c r="D50" s="8">
        <f t="shared" si="0"/>
        <v>7.5193344500750132E-4</v>
      </c>
      <c r="E50" s="33">
        <v>-813504</v>
      </c>
      <c r="F50" s="34">
        <f t="shared" si="1"/>
        <v>-0.42073339132719401</v>
      </c>
    </row>
    <row r="51" spans="1:6" ht="15" customHeight="1" x14ac:dyDescent="0.25">
      <c r="A51" s="6">
        <v>50</v>
      </c>
      <c r="B51" s="3" t="s">
        <v>143</v>
      </c>
      <c r="C51" s="7">
        <v>1043739</v>
      </c>
      <c r="D51" s="8">
        <f t="shared" si="0"/>
        <v>7.0071289082178259E-4</v>
      </c>
      <c r="E51" s="33">
        <v>0</v>
      </c>
      <c r="F51" s="34">
        <f t="shared" si="1"/>
        <v>0</v>
      </c>
    </row>
    <row r="52" spans="1:6" ht="15" customHeight="1" x14ac:dyDescent="0.25">
      <c r="A52" s="6">
        <v>51</v>
      </c>
      <c r="B52" s="3" t="s">
        <v>221</v>
      </c>
      <c r="C52" s="7">
        <v>1016760.0000000001</v>
      </c>
      <c r="D52" s="8">
        <f t="shared" si="0"/>
        <v>6.8260057243425386E-4</v>
      </c>
      <c r="E52" s="33">
        <v>721579.00000000012</v>
      </c>
      <c r="F52" s="34">
        <f t="shared" si="1"/>
        <v>2.4445306439100083</v>
      </c>
    </row>
    <row r="53" spans="1:6" ht="15" customHeight="1" x14ac:dyDescent="0.25">
      <c r="A53" s="6">
        <v>52</v>
      </c>
      <c r="B53" s="3" t="s">
        <v>230</v>
      </c>
      <c r="C53" s="7">
        <v>1000000</v>
      </c>
      <c r="D53" s="8">
        <f t="shared" si="0"/>
        <v>6.7134876709769645E-4</v>
      </c>
      <c r="E53" s="33">
        <v>1000000</v>
      </c>
      <c r="F53" s="34" t="str">
        <f t="shared" si="1"/>
        <v/>
      </c>
    </row>
    <row r="54" spans="1:6" ht="15" customHeight="1" x14ac:dyDescent="0.25">
      <c r="A54" s="6">
        <v>53</v>
      </c>
      <c r="B54" s="3" t="s">
        <v>23</v>
      </c>
      <c r="C54" s="7">
        <v>989132</v>
      </c>
      <c r="D54" s="8">
        <f t="shared" si="0"/>
        <v>6.6405254869687867E-4</v>
      </c>
      <c r="E54" s="33">
        <v>132322</v>
      </c>
      <c r="F54" s="34">
        <f t="shared" si="1"/>
        <v>0.15443563917321226</v>
      </c>
    </row>
    <row r="55" spans="1:6" ht="15" customHeight="1" x14ac:dyDescent="0.25">
      <c r="A55" s="6">
        <v>54</v>
      </c>
      <c r="B55" s="3" t="s">
        <v>139</v>
      </c>
      <c r="C55" s="7">
        <v>985260</v>
      </c>
      <c r="D55" s="8">
        <f t="shared" si="0"/>
        <v>6.6145308627067636E-4</v>
      </c>
      <c r="E55" s="33">
        <v>123816</v>
      </c>
      <c r="F55" s="34">
        <f t="shared" si="1"/>
        <v>0.14373075905108168</v>
      </c>
    </row>
    <row r="56" spans="1:6" ht="15" customHeight="1" x14ac:dyDescent="0.25">
      <c r="A56" s="6">
        <v>55</v>
      </c>
      <c r="B56" s="3" t="s">
        <v>110</v>
      </c>
      <c r="C56" s="7">
        <v>902622</v>
      </c>
      <c r="D56" s="8">
        <f t="shared" si="0"/>
        <v>6.0597416685525694E-4</v>
      </c>
      <c r="E56" s="33">
        <v>-891622</v>
      </c>
      <c r="F56" s="34">
        <f t="shared" si="1"/>
        <v>-0.49693464211110638</v>
      </c>
    </row>
    <row r="57" spans="1:6" ht="15" customHeight="1" x14ac:dyDescent="0.25">
      <c r="A57" s="6">
        <v>56</v>
      </c>
      <c r="B57" s="3" t="s">
        <v>178</v>
      </c>
      <c r="C57" s="7">
        <v>711054</v>
      </c>
      <c r="D57" s="8">
        <f t="shared" si="0"/>
        <v>4.7736522623988544E-4</v>
      </c>
      <c r="E57" s="33">
        <v>52880</v>
      </c>
      <c r="F57" s="34">
        <f t="shared" si="1"/>
        <v>8.0343495792905825E-2</v>
      </c>
    </row>
    <row r="58" spans="1:6" ht="15" customHeight="1" x14ac:dyDescent="0.25">
      <c r="A58" s="6">
        <v>57</v>
      </c>
      <c r="B58" s="3" t="s">
        <v>101</v>
      </c>
      <c r="C58" s="7">
        <v>679515</v>
      </c>
      <c r="D58" s="8">
        <f t="shared" si="0"/>
        <v>4.5619155747439119E-4</v>
      </c>
      <c r="E58" s="33">
        <v>-248930</v>
      </c>
      <c r="F58" s="34">
        <f t="shared" si="1"/>
        <v>-0.26811496642235133</v>
      </c>
    </row>
    <row r="59" spans="1:6" ht="15" customHeight="1" x14ac:dyDescent="0.25">
      <c r="A59" s="6">
        <v>58</v>
      </c>
      <c r="B59" s="3" t="s">
        <v>117</v>
      </c>
      <c r="C59" s="7">
        <v>664628</v>
      </c>
      <c r="D59" s="8">
        <f t="shared" si="0"/>
        <v>4.4619718837860775E-4</v>
      </c>
      <c r="E59" s="33">
        <v>-17944</v>
      </c>
      <c r="F59" s="34">
        <f t="shared" si="1"/>
        <v>-2.6288801767432594E-2</v>
      </c>
    </row>
    <row r="60" spans="1:6" ht="15" customHeight="1" x14ac:dyDescent="0.25">
      <c r="A60" s="6">
        <v>59</v>
      </c>
      <c r="B60" s="3" t="s">
        <v>167</v>
      </c>
      <c r="C60" s="7">
        <v>637704</v>
      </c>
      <c r="D60" s="8">
        <f t="shared" si="0"/>
        <v>4.2812179417326941E-4</v>
      </c>
      <c r="E60" s="33">
        <v>220739</v>
      </c>
      <c r="F60" s="34">
        <f t="shared" si="1"/>
        <v>0.52939455349969422</v>
      </c>
    </row>
    <row r="61" spans="1:6" ht="15" customHeight="1" x14ac:dyDescent="0.25">
      <c r="A61" s="6">
        <v>60</v>
      </c>
      <c r="B61" s="3" t="s">
        <v>29</v>
      </c>
      <c r="C61" s="7">
        <v>632668</v>
      </c>
      <c r="D61" s="8">
        <f t="shared" si="0"/>
        <v>4.2474088178216541E-4</v>
      </c>
      <c r="E61" s="33">
        <v>17396</v>
      </c>
      <c r="F61" s="34">
        <f t="shared" si="1"/>
        <v>2.8273674082357071E-2</v>
      </c>
    </row>
    <row r="62" spans="1:6" ht="15" customHeight="1" x14ac:dyDescent="0.25">
      <c r="A62" s="6">
        <v>61</v>
      </c>
      <c r="B62" s="3" t="s">
        <v>225</v>
      </c>
      <c r="C62" s="7">
        <v>631710</v>
      </c>
      <c r="D62" s="8">
        <f t="shared" si="0"/>
        <v>4.2409772966328581E-4</v>
      </c>
      <c r="E62" s="33">
        <v>631710</v>
      </c>
      <c r="F62" s="34" t="str">
        <f t="shared" si="1"/>
        <v/>
      </c>
    </row>
    <row r="63" spans="1:6" ht="15" customHeight="1" x14ac:dyDescent="0.25">
      <c r="A63" s="6">
        <v>62</v>
      </c>
      <c r="B63" s="3" t="s">
        <v>112</v>
      </c>
      <c r="C63" s="7">
        <v>616875</v>
      </c>
      <c r="D63" s="8">
        <f t="shared" si="0"/>
        <v>4.1413827070339149E-4</v>
      </c>
      <c r="E63" s="33">
        <v>602244</v>
      </c>
      <c r="F63" s="34">
        <f t="shared" si="1"/>
        <v>41.162189870822225</v>
      </c>
    </row>
    <row r="64" spans="1:6" ht="15" customHeight="1" x14ac:dyDescent="0.25">
      <c r="A64" s="6">
        <v>63</v>
      </c>
      <c r="B64" s="3" t="s">
        <v>81</v>
      </c>
      <c r="C64" s="7">
        <v>550000</v>
      </c>
      <c r="D64" s="8">
        <f t="shared" si="0"/>
        <v>3.6924182190373303E-4</v>
      </c>
      <c r="E64" s="33">
        <v>0</v>
      </c>
      <c r="F64" s="34">
        <f t="shared" si="1"/>
        <v>0</v>
      </c>
    </row>
    <row r="65" spans="1:6" ht="15" customHeight="1" x14ac:dyDescent="0.25">
      <c r="A65" s="6">
        <v>64</v>
      </c>
      <c r="B65" s="3" t="s">
        <v>179</v>
      </c>
      <c r="C65" s="7">
        <v>520000</v>
      </c>
      <c r="D65" s="8">
        <f t="shared" si="0"/>
        <v>3.4910135889080216E-4</v>
      </c>
      <c r="E65" s="33">
        <v>20000</v>
      </c>
      <c r="F65" s="34">
        <f t="shared" si="1"/>
        <v>0.04</v>
      </c>
    </row>
    <row r="66" spans="1:6" ht="15" customHeight="1" x14ac:dyDescent="0.25">
      <c r="A66" s="6">
        <v>65</v>
      </c>
      <c r="B66" s="3" t="s">
        <v>21</v>
      </c>
      <c r="C66" s="7">
        <v>469995</v>
      </c>
      <c r="D66" s="8">
        <f t="shared" si="0"/>
        <v>3.1553056379208182E-4</v>
      </c>
      <c r="E66" s="33">
        <v>-408027</v>
      </c>
      <c r="F66" s="34">
        <f t="shared" si="1"/>
        <v>-0.46471159037017296</v>
      </c>
    </row>
    <row r="67" spans="1:6" ht="15" customHeight="1" x14ac:dyDescent="0.25">
      <c r="A67" s="6">
        <v>66</v>
      </c>
      <c r="B67" s="3" t="s">
        <v>173</v>
      </c>
      <c r="C67" s="7">
        <v>465046</v>
      </c>
      <c r="D67" s="8">
        <f t="shared" ref="D67:D130" si="2">+C67/$H$1</f>
        <v>3.1220805874371531E-4</v>
      </c>
      <c r="E67" s="33">
        <v>-331289</v>
      </c>
      <c r="F67" s="34">
        <f t="shared" si="1"/>
        <v>-0.41601712846980227</v>
      </c>
    </row>
    <row r="68" spans="1:6" ht="15" customHeight="1" x14ac:dyDescent="0.25">
      <c r="A68" s="6">
        <v>67</v>
      </c>
      <c r="B68" s="3" t="s">
        <v>191</v>
      </c>
      <c r="C68" s="7">
        <v>457980</v>
      </c>
      <c r="D68" s="8">
        <f t="shared" si="2"/>
        <v>3.0746430835540297E-4</v>
      </c>
      <c r="E68" s="33">
        <v>0</v>
      </c>
      <c r="F68" s="34">
        <f t="shared" ref="F68:F131" si="3">+IF(ISERR(E68/(C68-E68)),"",E68/(C68-E68))</f>
        <v>0</v>
      </c>
    </row>
    <row r="69" spans="1:6" ht="15" customHeight="1" x14ac:dyDescent="0.25">
      <c r="A69" s="6">
        <v>68</v>
      </c>
      <c r="B69" s="3" t="s">
        <v>26</v>
      </c>
      <c r="C69" s="7">
        <v>446520</v>
      </c>
      <c r="D69" s="8">
        <f t="shared" si="2"/>
        <v>2.9977065148446342E-4</v>
      </c>
      <c r="E69" s="33">
        <v>215749</v>
      </c>
      <c r="F69" s="34">
        <f t="shared" si="3"/>
        <v>0.93490516572706273</v>
      </c>
    </row>
    <row r="70" spans="1:6" ht="15" customHeight="1" x14ac:dyDescent="0.25">
      <c r="A70" s="6">
        <v>69</v>
      </c>
      <c r="B70" s="3" t="s">
        <v>224</v>
      </c>
      <c r="C70" s="7">
        <v>380000</v>
      </c>
      <c r="D70" s="8">
        <f t="shared" si="2"/>
        <v>2.5511253149712462E-4</v>
      </c>
      <c r="E70" s="33">
        <v>380000</v>
      </c>
      <c r="F70" s="34" t="str">
        <f t="shared" si="3"/>
        <v/>
      </c>
    </row>
    <row r="71" spans="1:6" ht="15" customHeight="1" x14ac:dyDescent="0.25">
      <c r="A71" s="6">
        <v>70</v>
      </c>
      <c r="B71" s="3" t="s">
        <v>172</v>
      </c>
      <c r="C71" s="7">
        <v>361223</v>
      </c>
      <c r="D71" s="8">
        <f t="shared" si="2"/>
        <v>2.425066156973312E-4</v>
      </c>
      <c r="E71" s="33">
        <v>87542</v>
      </c>
      <c r="F71" s="34">
        <f t="shared" si="3"/>
        <v>0.31986875230651746</v>
      </c>
    </row>
    <row r="72" spans="1:6" ht="15" customHeight="1" x14ac:dyDescent="0.25">
      <c r="A72" s="6">
        <v>71</v>
      </c>
      <c r="B72" s="3" t="s">
        <v>256</v>
      </c>
      <c r="C72" s="7">
        <v>359526</v>
      </c>
      <c r="D72" s="8">
        <f t="shared" si="2"/>
        <v>2.4136733683956639E-4</v>
      </c>
      <c r="E72" s="33">
        <v>359526</v>
      </c>
      <c r="F72" s="34" t="str">
        <f t="shared" si="3"/>
        <v/>
      </c>
    </row>
    <row r="73" spans="1:6" ht="15" customHeight="1" x14ac:dyDescent="0.25">
      <c r="A73" s="6">
        <v>72</v>
      </c>
      <c r="B73" s="3" t="s">
        <v>201</v>
      </c>
      <c r="C73" s="7">
        <v>357000</v>
      </c>
      <c r="D73" s="8">
        <f t="shared" si="2"/>
        <v>2.3967150985387763E-4</v>
      </c>
      <c r="E73" s="33">
        <v>0</v>
      </c>
      <c r="F73" s="34">
        <f t="shared" si="3"/>
        <v>0</v>
      </c>
    </row>
    <row r="74" spans="1:6" ht="15" customHeight="1" x14ac:dyDescent="0.25">
      <c r="A74" s="6">
        <v>73</v>
      </c>
      <c r="B74" s="3" t="s">
        <v>175</v>
      </c>
      <c r="C74" s="7">
        <v>356829</v>
      </c>
      <c r="D74" s="8">
        <f t="shared" si="2"/>
        <v>2.395567092147039E-4</v>
      </c>
      <c r="E74" s="33">
        <v>-67411</v>
      </c>
      <c r="F74" s="34">
        <f t="shared" si="3"/>
        <v>-0.15889826513294361</v>
      </c>
    </row>
    <row r="75" spans="1:6" ht="15" customHeight="1" x14ac:dyDescent="0.25">
      <c r="A75" s="6">
        <v>74</v>
      </c>
      <c r="B75" s="3" t="s">
        <v>190</v>
      </c>
      <c r="C75" s="7">
        <v>351958</v>
      </c>
      <c r="D75" s="8">
        <f t="shared" si="2"/>
        <v>2.3628656937017104E-4</v>
      </c>
      <c r="E75" s="33">
        <v>0</v>
      </c>
      <c r="F75" s="34">
        <f t="shared" si="3"/>
        <v>0</v>
      </c>
    </row>
    <row r="76" spans="1:6" ht="15" customHeight="1" x14ac:dyDescent="0.25">
      <c r="A76" s="6">
        <v>75</v>
      </c>
      <c r="B76" s="3" t="s">
        <v>20</v>
      </c>
      <c r="C76" s="7">
        <v>351750</v>
      </c>
      <c r="D76" s="8">
        <f t="shared" si="2"/>
        <v>2.361469288266147E-4</v>
      </c>
      <c r="E76" s="33">
        <v>-391785</v>
      </c>
      <c r="F76" s="34">
        <f t="shared" si="3"/>
        <v>-0.52692206822812648</v>
      </c>
    </row>
    <row r="77" spans="1:6" ht="15" customHeight="1" x14ac:dyDescent="0.25">
      <c r="A77" s="6">
        <v>76</v>
      </c>
      <c r="B77" s="3" t="s">
        <v>109</v>
      </c>
      <c r="C77" s="7">
        <v>348992</v>
      </c>
      <c r="D77" s="8">
        <f t="shared" si="2"/>
        <v>2.3429534892695927E-4</v>
      </c>
      <c r="E77" s="33">
        <v>-633199</v>
      </c>
      <c r="F77" s="34">
        <f t="shared" si="3"/>
        <v>-0.64468010804415843</v>
      </c>
    </row>
    <row r="78" spans="1:6" ht="15" customHeight="1" x14ac:dyDescent="0.25">
      <c r="A78" s="6">
        <v>77</v>
      </c>
      <c r="B78" s="3" t="s">
        <v>150</v>
      </c>
      <c r="C78" s="7">
        <v>341958</v>
      </c>
      <c r="D78" s="8">
        <f t="shared" si="2"/>
        <v>2.2957308169919407E-4</v>
      </c>
      <c r="E78" s="33">
        <v>0</v>
      </c>
      <c r="F78" s="34">
        <f t="shared" si="3"/>
        <v>0</v>
      </c>
    </row>
    <row r="79" spans="1:6" ht="15" customHeight="1" x14ac:dyDescent="0.25">
      <c r="A79" s="6">
        <v>78</v>
      </c>
      <c r="B79" s="3" t="s">
        <v>116</v>
      </c>
      <c r="C79" s="7">
        <v>281047</v>
      </c>
      <c r="D79" s="8">
        <f t="shared" si="2"/>
        <v>1.8868055694650629E-4</v>
      </c>
      <c r="E79" s="33">
        <v>-316399</v>
      </c>
      <c r="F79" s="34">
        <f t="shared" si="3"/>
        <v>-0.52958593747384697</v>
      </c>
    </row>
    <row r="80" spans="1:6" ht="15" customHeight="1" x14ac:dyDescent="0.25">
      <c r="A80" s="6">
        <v>79</v>
      </c>
      <c r="B80" s="3" t="s">
        <v>180</v>
      </c>
      <c r="C80" s="7">
        <v>280693</v>
      </c>
      <c r="D80" s="8">
        <f t="shared" si="2"/>
        <v>1.8844289948295371E-4</v>
      </c>
      <c r="E80" s="33">
        <v>0</v>
      </c>
      <c r="F80" s="34">
        <f t="shared" si="3"/>
        <v>0</v>
      </c>
    </row>
    <row r="81" spans="1:6" ht="15" customHeight="1" x14ac:dyDescent="0.25">
      <c r="A81" s="6">
        <v>80</v>
      </c>
      <c r="B81" s="3" t="s">
        <v>25</v>
      </c>
      <c r="C81" s="7">
        <v>270000</v>
      </c>
      <c r="D81" s="8">
        <f t="shared" si="2"/>
        <v>1.8126416711637802E-4</v>
      </c>
      <c r="E81" s="33">
        <v>5000</v>
      </c>
      <c r="F81" s="34">
        <f t="shared" si="3"/>
        <v>1.8867924528301886E-2</v>
      </c>
    </row>
    <row r="82" spans="1:6" ht="15" customHeight="1" x14ac:dyDescent="0.25">
      <c r="A82" s="6">
        <v>81</v>
      </c>
      <c r="B82" s="3" t="s">
        <v>168</v>
      </c>
      <c r="C82" s="7">
        <v>242369</v>
      </c>
      <c r="D82" s="8">
        <f t="shared" si="2"/>
        <v>1.6271412933270159E-4</v>
      </c>
      <c r="E82" s="33">
        <v>0</v>
      </c>
      <c r="F82" s="34">
        <f t="shared" si="3"/>
        <v>0</v>
      </c>
    </row>
    <row r="83" spans="1:6" ht="15" customHeight="1" x14ac:dyDescent="0.25">
      <c r="A83" s="6">
        <v>82</v>
      </c>
      <c r="B83" s="3" t="s">
        <v>231</v>
      </c>
      <c r="C83" s="7">
        <v>232951</v>
      </c>
      <c r="D83" s="8">
        <f t="shared" si="2"/>
        <v>1.5639136664417547E-4</v>
      </c>
      <c r="E83" s="33">
        <v>232951</v>
      </c>
      <c r="F83" s="34" t="str">
        <f t="shared" si="3"/>
        <v/>
      </c>
    </row>
    <row r="84" spans="1:6" ht="15" customHeight="1" x14ac:dyDescent="0.25">
      <c r="A84" s="6">
        <v>83</v>
      </c>
      <c r="B84" s="3" t="s">
        <v>82</v>
      </c>
      <c r="C84" s="7">
        <v>225138</v>
      </c>
      <c r="D84" s="8">
        <f t="shared" si="2"/>
        <v>1.5114611872684116E-4</v>
      </c>
      <c r="E84" s="33">
        <v>-26227.999999999971</v>
      </c>
      <c r="F84" s="34">
        <f t="shared" si="3"/>
        <v>-0.10434187598959276</v>
      </c>
    </row>
    <row r="85" spans="1:6" ht="15" customHeight="1" x14ac:dyDescent="0.25">
      <c r="A85" s="6">
        <v>84</v>
      </c>
      <c r="B85" s="3" t="s">
        <v>80</v>
      </c>
      <c r="C85" s="7">
        <v>223948</v>
      </c>
      <c r="D85" s="8">
        <f t="shared" si="2"/>
        <v>1.503472136939949E-4</v>
      </c>
      <c r="E85" s="33">
        <v>-21372</v>
      </c>
      <c r="F85" s="34">
        <f t="shared" si="3"/>
        <v>-8.7118865155714986E-2</v>
      </c>
    </row>
    <row r="86" spans="1:6" ht="15" customHeight="1" x14ac:dyDescent="0.25">
      <c r="A86" s="6">
        <v>85</v>
      </c>
      <c r="B86" s="3" t="s">
        <v>100</v>
      </c>
      <c r="C86" s="7">
        <v>212690</v>
      </c>
      <c r="D86" s="8">
        <f t="shared" si="2"/>
        <v>1.4278916927400905E-4</v>
      </c>
      <c r="E86" s="33">
        <v>-697855</v>
      </c>
      <c r="F86" s="34">
        <f t="shared" si="3"/>
        <v>-0.76641461981560499</v>
      </c>
    </row>
    <row r="87" spans="1:6" ht="15" customHeight="1" x14ac:dyDescent="0.25">
      <c r="A87" s="6">
        <v>86</v>
      </c>
      <c r="B87" s="3" t="s">
        <v>164</v>
      </c>
      <c r="C87" s="7">
        <v>210000</v>
      </c>
      <c r="D87" s="8">
        <f t="shared" si="2"/>
        <v>1.4098324109051625E-4</v>
      </c>
      <c r="E87" s="33">
        <v>-40000</v>
      </c>
      <c r="F87" s="34">
        <f t="shared" si="3"/>
        <v>-0.16</v>
      </c>
    </row>
    <row r="88" spans="1:6" ht="15" customHeight="1" x14ac:dyDescent="0.25">
      <c r="A88" s="6">
        <v>87</v>
      </c>
      <c r="B88" s="3" t="s">
        <v>137</v>
      </c>
      <c r="C88" s="7">
        <v>200955</v>
      </c>
      <c r="D88" s="8">
        <f t="shared" si="2"/>
        <v>1.3491089149211759E-4</v>
      </c>
      <c r="E88" s="33">
        <v>-36858</v>
      </c>
      <c r="F88" s="34">
        <f t="shared" si="3"/>
        <v>-0.15498732197146498</v>
      </c>
    </row>
    <row r="89" spans="1:6" ht="15" customHeight="1" x14ac:dyDescent="0.25">
      <c r="A89" s="6">
        <v>88</v>
      </c>
      <c r="B89" s="3" t="s">
        <v>154</v>
      </c>
      <c r="C89" s="7">
        <v>200000</v>
      </c>
      <c r="D89" s="8">
        <f t="shared" si="2"/>
        <v>1.3426975341953928E-4</v>
      </c>
      <c r="E89" s="33">
        <v>-9800</v>
      </c>
      <c r="F89" s="34">
        <f t="shared" si="3"/>
        <v>-4.6711153479504289E-2</v>
      </c>
    </row>
    <row r="90" spans="1:6" ht="15" customHeight="1" x14ac:dyDescent="0.25">
      <c r="A90" s="6">
        <v>89</v>
      </c>
      <c r="B90" s="3" t="s">
        <v>130</v>
      </c>
      <c r="C90" s="7">
        <v>196921</v>
      </c>
      <c r="D90" s="8">
        <f t="shared" si="2"/>
        <v>1.3220267056564548E-4</v>
      </c>
      <c r="E90" s="33">
        <v>0</v>
      </c>
      <c r="F90" s="34">
        <f t="shared" si="3"/>
        <v>0</v>
      </c>
    </row>
    <row r="91" spans="1:6" ht="15" customHeight="1" x14ac:dyDescent="0.25">
      <c r="A91" s="6">
        <v>90</v>
      </c>
      <c r="B91" s="3" t="s">
        <v>24</v>
      </c>
      <c r="C91" s="7">
        <v>193956</v>
      </c>
      <c r="D91" s="8">
        <f t="shared" si="2"/>
        <v>1.3021212147120079E-4</v>
      </c>
      <c r="E91" s="33">
        <v>29260</v>
      </c>
      <c r="F91" s="34">
        <f t="shared" si="3"/>
        <v>0.17766065963957836</v>
      </c>
    </row>
    <row r="92" spans="1:6" ht="15" customHeight="1" x14ac:dyDescent="0.25">
      <c r="A92" s="6">
        <v>91</v>
      </c>
      <c r="B92" s="3" t="s">
        <v>30</v>
      </c>
      <c r="C92" s="7">
        <v>190582</v>
      </c>
      <c r="D92" s="8">
        <f t="shared" si="2"/>
        <v>1.2794699073101319E-4</v>
      </c>
      <c r="E92" s="33">
        <v>9301</v>
      </c>
      <c r="F92" s="34">
        <f t="shared" si="3"/>
        <v>5.1307086787914895E-2</v>
      </c>
    </row>
    <row r="93" spans="1:6" ht="15" customHeight="1" x14ac:dyDescent="0.25">
      <c r="A93" s="6">
        <v>92</v>
      </c>
      <c r="B93" s="3" t="s">
        <v>32</v>
      </c>
      <c r="C93" s="7">
        <v>177330</v>
      </c>
      <c r="D93" s="8">
        <f t="shared" si="2"/>
        <v>1.190502768694345E-4</v>
      </c>
      <c r="E93" s="33">
        <v>-13585</v>
      </c>
      <c r="F93" s="34">
        <f t="shared" si="3"/>
        <v>-7.1157321321006731E-2</v>
      </c>
    </row>
    <row r="94" spans="1:6" ht="15" customHeight="1" x14ac:dyDescent="0.25">
      <c r="A94" s="6">
        <v>93</v>
      </c>
      <c r="B94" s="3" t="s">
        <v>185</v>
      </c>
      <c r="C94" s="7">
        <v>176695</v>
      </c>
      <c r="D94" s="8">
        <f t="shared" si="2"/>
        <v>1.1862397040232747E-4</v>
      </c>
      <c r="E94" s="33">
        <v>175603</v>
      </c>
      <c r="F94" s="34">
        <f t="shared" si="3"/>
        <v>160.80860805860806</v>
      </c>
    </row>
    <row r="95" spans="1:6" ht="15" customHeight="1" x14ac:dyDescent="0.25">
      <c r="A95" s="6">
        <v>94</v>
      </c>
      <c r="B95" s="3" t="s">
        <v>202</v>
      </c>
      <c r="C95" s="7">
        <v>173700</v>
      </c>
      <c r="D95" s="8">
        <f t="shared" si="2"/>
        <v>1.1661328084486986E-4</v>
      </c>
      <c r="E95" s="33">
        <v>2</v>
      </c>
      <c r="F95" s="34">
        <f t="shared" si="3"/>
        <v>1.1514237354488825E-5</v>
      </c>
    </row>
    <row r="96" spans="1:6" ht="15" customHeight="1" x14ac:dyDescent="0.25">
      <c r="A96" s="6">
        <v>95</v>
      </c>
      <c r="B96" s="3" t="s">
        <v>198</v>
      </c>
      <c r="C96" s="7">
        <v>172324</v>
      </c>
      <c r="D96" s="8">
        <f t="shared" si="2"/>
        <v>1.1568950494134344E-4</v>
      </c>
      <c r="E96" s="33">
        <v>-58017</v>
      </c>
      <c r="F96" s="34">
        <f t="shared" si="3"/>
        <v>-0.25187439491883773</v>
      </c>
    </row>
    <row r="97" spans="1:6" ht="15" customHeight="1" x14ac:dyDescent="0.25">
      <c r="A97" s="6">
        <v>96</v>
      </c>
      <c r="B97" s="3" t="s">
        <v>215</v>
      </c>
      <c r="C97" s="7">
        <v>170247</v>
      </c>
      <c r="D97" s="8">
        <f t="shared" si="2"/>
        <v>1.1429511355208152E-4</v>
      </c>
      <c r="E97" s="33">
        <v>157651</v>
      </c>
      <c r="F97" s="34">
        <f t="shared" si="3"/>
        <v>12.51595744680851</v>
      </c>
    </row>
    <row r="98" spans="1:6" ht="15" customHeight="1" x14ac:dyDescent="0.25">
      <c r="A98" s="6">
        <v>97</v>
      </c>
      <c r="B98" s="3" t="s">
        <v>226</v>
      </c>
      <c r="C98" s="7">
        <v>160000</v>
      </c>
      <c r="D98" s="8">
        <f t="shared" si="2"/>
        <v>1.0741580273563143E-4</v>
      </c>
      <c r="E98" s="33">
        <v>160000</v>
      </c>
      <c r="F98" s="34" t="str">
        <f t="shared" si="3"/>
        <v/>
      </c>
    </row>
    <row r="99" spans="1:6" ht="15" customHeight="1" x14ac:dyDescent="0.25">
      <c r="A99" s="6">
        <v>98</v>
      </c>
      <c r="B99" s="3" t="s">
        <v>128</v>
      </c>
      <c r="C99" s="7">
        <v>159343</v>
      </c>
      <c r="D99" s="8">
        <f t="shared" si="2"/>
        <v>1.0697472659564824E-4</v>
      </c>
      <c r="E99" s="33">
        <v>-96166</v>
      </c>
      <c r="F99" s="34">
        <f t="shared" si="3"/>
        <v>-0.37637030398146443</v>
      </c>
    </row>
    <row r="100" spans="1:6" ht="15" customHeight="1" x14ac:dyDescent="0.25">
      <c r="A100" s="6">
        <v>99</v>
      </c>
      <c r="B100" s="3" t="s">
        <v>157</v>
      </c>
      <c r="C100" s="7">
        <v>157073</v>
      </c>
      <c r="D100" s="8">
        <f t="shared" si="2"/>
        <v>1.0545076489433647E-4</v>
      </c>
      <c r="E100" s="33">
        <v>109910</v>
      </c>
      <c r="F100" s="34">
        <f t="shared" si="3"/>
        <v>2.3304285138774037</v>
      </c>
    </row>
    <row r="101" spans="1:6" ht="15" customHeight="1" x14ac:dyDescent="0.25">
      <c r="A101" s="6">
        <v>100</v>
      </c>
      <c r="B101" s="3" t="s">
        <v>186</v>
      </c>
      <c r="C101" s="7">
        <v>156490</v>
      </c>
      <c r="D101" s="8">
        <f t="shared" si="2"/>
        <v>1.0505936856311851E-4</v>
      </c>
      <c r="E101" s="33">
        <v>155945</v>
      </c>
      <c r="F101" s="34">
        <f t="shared" si="3"/>
        <v>286.13761467889907</v>
      </c>
    </row>
    <row r="102" spans="1:6" ht="15" customHeight="1" x14ac:dyDescent="0.25">
      <c r="A102" s="6">
        <v>101</v>
      </c>
      <c r="B102" s="3" t="s">
        <v>234</v>
      </c>
      <c r="C102" s="7">
        <v>145783</v>
      </c>
      <c r="D102" s="8">
        <f t="shared" si="2"/>
        <v>9.7871237313803481E-5</v>
      </c>
      <c r="E102" s="33">
        <v>145783</v>
      </c>
      <c r="F102" s="34" t="str">
        <f t="shared" si="3"/>
        <v/>
      </c>
    </row>
    <row r="103" spans="1:6" ht="15" customHeight="1" x14ac:dyDescent="0.25">
      <c r="A103" s="6">
        <v>102</v>
      </c>
      <c r="B103" s="3" t="s">
        <v>181</v>
      </c>
      <c r="C103" s="7">
        <v>142524</v>
      </c>
      <c r="D103" s="8">
        <f t="shared" si="2"/>
        <v>9.5683311681832089E-5</v>
      </c>
      <c r="E103" s="33">
        <v>0</v>
      </c>
      <c r="F103" s="34">
        <f t="shared" si="3"/>
        <v>0</v>
      </c>
    </row>
    <row r="104" spans="1:6" ht="15" customHeight="1" x14ac:dyDescent="0.25">
      <c r="A104" s="6">
        <v>103</v>
      </c>
      <c r="B104" s="3" t="s">
        <v>233</v>
      </c>
      <c r="C104" s="7">
        <v>139974</v>
      </c>
      <c r="D104" s="8">
        <f t="shared" si="2"/>
        <v>9.397137232573296E-5</v>
      </c>
      <c r="E104" s="33">
        <v>139974</v>
      </c>
      <c r="F104" s="34" t="str">
        <f t="shared" si="3"/>
        <v/>
      </c>
    </row>
    <row r="105" spans="1:6" ht="15" customHeight="1" x14ac:dyDescent="0.25">
      <c r="A105" s="6">
        <v>104</v>
      </c>
      <c r="B105" s="3" t="s">
        <v>147</v>
      </c>
      <c r="C105" s="7">
        <v>136434</v>
      </c>
      <c r="D105" s="8">
        <f t="shared" si="2"/>
        <v>9.1594797690207105E-5</v>
      </c>
      <c r="E105" s="33">
        <v>0</v>
      </c>
      <c r="F105" s="34">
        <f t="shared" si="3"/>
        <v>0</v>
      </c>
    </row>
    <row r="106" spans="1:6" ht="15" customHeight="1" x14ac:dyDescent="0.25">
      <c r="A106" s="6">
        <v>105</v>
      </c>
      <c r="B106" s="3" t="s">
        <v>192</v>
      </c>
      <c r="C106" s="7">
        <v>131786</v>
      </c>
      <c r="D106" s="8">
        <f t="shared" si="2"/>
        <v>8.8474368620737023E-5</v>
      </c>
      <c r="E106" s="33">
        <v>-18214</v>
      </c>
      <c r="F106" s="34">
        <f t="shared" si="3"/>
        <v>-0.12142666666666667</v>
      </c>
    </row>
    <row r="107" spans="1:6" ht="15" customHeight="1" x14ac:dyDescent="0.25">
      <c r="A107" s="6">
        <v>106</v>
      </c>
      <c r="B107" s="3" t="s">
        <v>232</v>
      </c>
      <c r="C107" s="7">
        <v>130294</v>
      </c>
      <c r="D107" s="8">
        <f t="shared" si="2"/>
        <v>8.7472716260227255E-5</v>
      </c>
      <c r="E107" s="33">
        <v>-57759</v>
      </c>
      <c r="F107" s="34">
        <f t="shared" si="3"/>
        <v>-0.30714213546181129</v>
      </c>
    </row>
    <row r="108" spans="1:6" ht="15" customHeight="1" x14ac:dyDescent="0.25">
      <c r="A108" s="6">
        <v>107</v>
      </c>
      <c r="B108" s="3" t="s">
        <v>194</v>
      </c>
      <c r="C108" s="7">
        <v>128123.99999999999</v>
      </c>
      <c r="D108" s="8">
        <f t="shared" si="2"/>
        <v>8.6015889435625244E-5</v>
      </c>
      <c r="E108" s="33">
        <v>0</v>
      </c>
      <c r="F108" s="34">
        <f t="shared" si="3"/>
        <v>0</v>
      </c>
    </row>
    <row r="109" spans="1:6" ht="15" customHeight="1" x14ac:dyDescent="0.25">
      <c r="A109" s="6">
        <v>108</v>
      </c>
      <c r="B109" s="3" t="s">
        <v>188</v>
      </c>
      <c r="C109" s="7">
        <v>125187</v>
      </c>
      <c r="D109" s="8">
        <f t="shared" si="2"/>
        <v>8.4044138106659325E-5</v>
      </c>
      <c r="E109" s="33">
        <v>-890117.99999999988</v>
      </c>
      <c r="F109" s="34">
        <f t="shared" si="3"/>
        <v>-0.87670010489458827</v>
      </c>
    </row>
    <row r="110" spans="1:6" ht="15" customHeight="1" x14ac:dyDescent="0.25">
      <c r="A110" s="6">
        <v>109</v>
      </c>
      <c r="B110" s="3" t="s">
        <v>235</v>
      </c>
      <c r="C110" s="7">
        <v>112000</v>
      </c>
      <c r="D110" s="8">
        <f t="shared" si="2"/>
        <v>7.5191061914941997E-5</v>
      </c>
      <c r="E110" s="33">
        <v>-2522174</v>
      </c>
      <c r="F110" s="34">
        <f t="shared" si="3"/>
        <v>-0.95748192792123832</v>
      </c>
    </row>
    <row r="111" spans="1:6" ht="15" customHeight="1" x14ac:dyDescent="0.25">
      <c r="A111" s="6">
        <v>110</v>
      </c>
      <c r="B111" s="3" t="s">
        <v>218</v>
      </c>
      <c r="C111" s="7">
        <v>100000</v>
      </c>
      <c r="D111" s="8">
        <f t="shared" si="2"/>
        <v>6.713487670976964E-5</v>
      </c>
      <c r="E111" s="33">
        <v>0</v>
      </c>
      <c r="F111" s="34">
        <f t="shared" si="3"/>
        <v>0</v>
      </c>
    </row>
    <row r="112" spans="1:6" ht="15" customHeight="1" x14ac:dyDescent="0.25">
      <c r="A112" s="6">
        <v>111</v>
      </c>
      <c r="B112" s="3" t="s">
        <v>236</v>
      </c>
      <c r="C112" s="7">
        <v>100000</v>
      </c>
      <c r="D112" s="8">
        <f t="shared" si="2"/>
        <v>6.713487670976964E-5</v>
      </c>
      <c r="E112" s="33">
        <v>100000</v>
      </c>
      <c r="F112" s="34" t="str">
        <f t="shared" si="3"/>
        <v/>
      </c>
    </row>
    <row r="113" spans="1:6" ht="15" customHeight="1" x14ac:dyDescent="0.25">
      <c r="A113" s="6">
        <v>112</v>
      </c>
      <c r="B113" s="3" t="s">
        <v>237</v>
      </c>
      <c r="C113" s="7">
        <v>100000</v>
      </c>
      <c r="D113" s="8">
        <f t="shared" si="2"/>
        <v>6.713487670976964E-5</v>
      </c>
      <c r="E113" s="33">
        <v>100000</v>
      </c>
      <c r="F113" s="34" t="str">
        <f t="shared" si="3"/>
        <v/>
      </c>
    </row>
    <row r="114" spans="1:6" ht="15" customHeight="1" x14ac:dyDescent="0.25">
      <c r="A114" s="6">
        <v>113</v>
      </c>
      <c r="B114" s="3" t="s">
        <v>199</v>
      </c>
      <c r="C114" s="7">
        <v>100000</v>
      </c>
      <c r="D114" s="8">
        <f t="shared" si="2"/>
        <v>6.713487670976964E-5</v>
      </c>
      <c r="E114" s="33">
        <v>0</v>
      </c>
      <c r="F114" s="34">
        <f t="shared" si="3"/>
        <v>0</v>
      </c>
    </row>
    <row r="115" spans="1:6" ht="15" customHeight="1" x14ac:dyDescent="0.25">
      <c r="A115" s="6">
        <v>114</v>
      </c>
      <c r="B115" s="3" t="s">
        <v>119</v>
      </c>
      <c r="C115" s="7">
        <v>91852</v>
      </c>
      <c r="D115" s="8">
        <f t="shared" si="2"/>
        <v>6.1664726955457607E-5</v>
      </c>
      <c r="E115" s="33">
        <v>56245</v>
      </c>
      <c r="F115" s="34">
        <f t="shared" si="3"/>
        <v>1.5796051338220012</v>
      </c>
    </row>
    <row r="116" spans="1:6" ht="15" customHeight="1" x14ac:dyDescent="0.25">
      <c r="A116" s="6">
        <v>115</v>
      </c>
      <c r="B116" s="3" t="s">
        <v>238</v>
      </c>
      <c r="C116" s="7">
        <v>90977</v>
      </c>
      <c r="D116" s="8">
        <f t="shared" si="2"/>
        <v>6.1077296784247133E-5</v>
      </c>
      <c r="E116" s="33">
        <v>-415704.99999999994</v>
      </c>
      <c r="F116" s="34">
        <f t="shared" si="3"/>
        <v>-0.82044556546315039</v>
      </c>
    </row>
    <row r="117" spans="1:6" ht="15" customHeight="1" x14ac:dyDescent="0.25">
      <c r="A117" s="6">
        <v>116</v>
      </c>
      <c r="B117" s="3" t="s">
        <v>163</v>
      </c>
      <c r="C117" s="7">
        <v>88781</v>
      </c>
      <c r="D117" s="8">
        <f t="shared" si="2"/>
        <v>5.9603014891700583E-5</v>
      </c>
      <c r="E117" s="33">
        <v>-116349</v>
      </c>
      <c r="F117" s="34">
        <f t="shared" si="3"/>
        <v>-0.5671964120313947</v>
      </c>
    </row>
    <row r="118" spans="1:6" ht="15" customHeight="1" x14ac:dyDescent="0.25">
      <c r="A118" s="6">
        <v>117</v>
      </c>
      <c r="B118" s="3" t="s">
        <v>239</v>
      </c>
      <c r="C118" s="7">
        <v>87461</v>
      </c>
      <c r="D118" s="8">
        <f t="shared" si="2"/>
        <v>5.8716834519131626E-5</v>
      </c>
      <c r="E118" s="33">
        <v>-18740</v>
      </c>
      <c r="F118" s="34">
        <f t="shared" si="3"/>
        <v>-0.1764578487961507</v>
      </c>
    </row>
    <row r="119" spans="1:6" ht="15" customHeight="1" x14ac:dyDescent="0.25">
      <c r="A119" s="6">
        <v>118</v>
      </c>
      <c r="B119" s="3" t="s">
        <v>257</v>
      </c>
      <c r="C119" s="7">
        <v>83211</v>
      </c>
      <c r="D119" s="8">
        <f t="shared" si="2"/>
        <v>5.5863602258966416E-5</v>
      </c>
      <c r="E119" s="33">
        <v>83211</v>
      </c>
      <c r="F119" s="34" t="str">
        <f t="shared" si="3"/>
        <v/>
      </c>
    </row>
    <row r="120" spans="1:6" ht="15" customHeight="1" x14ac:dyDescent="0.25">
      <c r="A120" s="6">
        <v>119</v>
      </c>
      <c r="B120" s="3" t="s">
        <v>227</v>
      </c>
      <c r="C120" s="7">
        <v>81992</v>
      </c>
      <c r="D120" s="8">
        <f t="shared" si="2"/>
        <v>5.5045228111874325E-5</v>
      </c>
      <c r="E120" s="33">
        <v>81992</v>
      </c>
      <c r="F120" s="34" t="str">
        <f t="shared" si="3"/>
        <v/>
      </c>
    </row>
    <row r="121" spans="1:6" ht="15" customHeight="1" x14ac:dyDescent="0.25">
      <c r="A121" s="6">
        <v>120</v>
      </c>
      <c r="B121" s="3" t="s">
        <v>121</v>
      </c>
      <c r="C121" s="7">
        <v>81319</v>
      </c>
      <c r="D121" s="8">
        <f t="shared" si="2"/>
        <v>5.4593410391617578E-5</v>
      </c>
      <c r="E121" s="33">
        <v>37906</v>
      </c>
      <c r="F121" s="34">
        <f t="shared" si="3"/>
        <v>0.87314859604266004</v>
      </c>
    </row>
    <row r="122" spans="1:6" ht="15" customHeight="1" x14ac:dyDescent="0.25">
      <c r="A122" s="6">
        <v>121</v>
      </c>
      <c r="B122" s="3" t="s">
        <v>240</v>
      </c>
      <c r="C122" s="7">
        <v>80000</v>
      </c>
      <c r="D122" s="8">
        <f t="shared" si="2"/>
        <v>5.3707901367815713E-5</v>
      </c>
      <c r="E122" s="33">
        <v>80000</v>
      </c>
      <c r="F122" s="34" t="str">
        <f t="shared" si="3"/>
        <v/>
      </c>
    </row>
    <row r="123" spans="1:6" ht="15" customHeight="1" x14ac:dyDescent="0.25">
      <c r="A123" s="6">
        <v>122</v>
      </c>
      <c r="B123" s="3" t="s">
        <v>212</v>
      </c>
      <c r="C123" s="7">
        <v>75658</v>
      </c>
      <c r="D123" s="8">
        <f t="shared" si="2"/>
        <v>5.0792905021077513E-5</v>
      </c>
      <c r="E123" s="33">
        <v>12117</v>
      </c>
      <c r="F123" s="34">
        <f t="shared" si="3"/>
        <v>0.19069577123432116</v>
      </c>
    </row>
    <row r="124" spans="1:6" ht="15" customHeight="1" x14ac:dyDescent="0.25">
      <c r="A124" s="6">
        <v>123</v>
      </c>
      <c r="B124" s="3" t="s">
        <v>122</v>
      </c>
      <c r="C124" s="7">
        <v>75000</v>
      </c>
      <c r="D124" s="8">
        <f t="shared" si="2"/>
        <v>5.035115753232723E-5</v>
      </c>
      <c r="E124" s="33">
        <v>-5000</v>
      </c>
      <c r="F124" s="34">
        <f t="shared" si="3"/>
        <v>-6.25E-2</v>
      </c>
    </row>
    <row r="125" spans="1:6" ht="15" customHeight="1" x14ac:dyDescent="0.25">
      <c r="A125" s="6">
        <v>124</v>
      </c>
      <c r="B125" s="3" t="s">
        <v>203</v>
      </c>
      <c r="C125" s="7">
        <v>71000</v>
      </c>
      <c r="D125" s="8">
        <f t="shared" si="2"/>
        <v>4.7665762463936442E-5</v>
      </c>
      <c r="E125" s="33">
        <v>0</v>
      </c>
      <c r="F125" s="34">
        <f t="shared" si="3"/>
        <v>0</v>
      </c>
    </row>
    <row r="126" spans="1:6" ht="15" customHeight="1" x14ac:dyDescent="0.25">
      <c r="A126" s="6">
        <v>125</v>
      </c>
      <c r="B126" s="3" t="s">
        <v>241</v>
      </c>
      <c r="C126" s="7">
        <v>70951</v>
      </c>
      <c r="D126" s="8">
        <f t="shared" si="2"/>
        <v>4.763286637434866E-5</v>
      </c>
      <c r="E126" s="33">
        <v>70951</v>
      </c>
      <c r="F126" s="34" t="str">
        <f t="shared" si="3"/>
        <v/>
      </c>
    </row>
    <row r="127" spans="1:6" ht="15" customHeight="1" x14ac:dyDescent="0.25">
      <c r="A127" s="6">
        <v>126</v>
      </c>
      <c r="B127" s="3" t="s">
        <v>165</v>
      </c>
      <c r="C127" s="7">
        <v>70410</v>
      </c>
      <c r="D127" s="8">
        <f t="shared" si="2"/>
        <v>4.7269666691348806E-5</v>
      </c>
      <c r="E127" s="33">
        <v>0</v>
      </c>
      <c r="F127" s="34">
        <f t="shared" si="3"/>
        <v>0</v>
      </c>
    </row>
    <row r="128" spans="1:6" ht="15" customHeight="1" x14ac:dyDescent="0.25">
      <c r="A128" s="6">
        <v>127</v>
      </c>
      <c r="B128" s="3" t="s">
        <v>182</v>
      </c>
      <c r="C128" s="7">
        <v>62004</v>
      </c>
      <c r="D128" s="8">
        <f t="shared" si="2"/>
        <v>4.1626308955125566E-5</v>
      </c>
      <c r="E128" s="33">
        <v>-3996</v>
      </c>
      <c r="F128" s="34">
        <f t="shared" si="3"/>
        <v>-6.0545454545454548E-2</v>
      </c>
    </row>
    <row r="129" spans="1:6" ht="15" customHeight="1" x14ac:dyDescent="0.25">
      <c r="A129" s="6">
        <v>128</v>
      </c>
      <c r="B129" s="3" t="s">
        <v>213</v>
      </c>
      <c r="C129" s="7">
        <v>55172</v>
      </c>
      <c r="D129" s="8">
        <f t="shared" si="2"/>
        <v>3.7039654178314108E-5</v>
      </c>
      <c r="E129" s="33">
        <v>0</v>
      </c>
      <c r="F129" s="34">
        <f t="shared" si="3"/>
        <v>0</v>
      </c>
    </row>
    <row r="130" spans="1:6" ht="15" customHeight="1" x14ac:dyDescent="0.25">
      <c r="A130" s="6">
        <v>129</v>
      </c>
      <c r="B130" s="3" t="s">
        <v>243</v>
      </c>
      <c r="C130" s="7">
        <v>54178</v>
      </c>
      <c r="D130" s="8">
        <f t="shared" si="2"/>
        <v>3.6372333503818993E-5</v>
      </c>
      <c r="E130" s="33">
        <v>33137</v>
      </c>
      <c r="F130" s="34">
        <f t="shared" si="3"/>
        <v>1.5748776198849865</v>
      </c>
    </row>
    <row r="131" spans="1:6" ht="15" customHeight="1" x14ac:dyDescent="0.25">
      <c r="A131" s="6">
        <v>130</v>
      </c>
      <c r="B131" s="3" t="s">
        <v>114</v>
      </c>
      <c r="C131" s="7">
        <v>53900</v>
      </c>
      <c r="D131" s="8">
        <f t="shared" ref="D131:D185" si="4">+C131/$H$1</f>
        <v>3.6185698546565834E-5</v>
      </c>
      <c r="E131" s="33">
        <v>0</v>
      </c>
      <c r="F131" s="34">
        <f t="shared" si="3"/>
        <v>0</v>
      </c>
    </row>
    <row r="132" spans="1:6" ht="15" customHeight="1" x14ac:dyDescent="0.25">
      <c r="A132" s="6">
        <v>131</v>
      </c>
      <c r="B132" s="3" t="s">
        <v>244</v>
      </c>
      <c r="C132" s="7">
        <v>50900</v>
      </c>
      <c r="D132" s="8">
        <f t="shared" si="4"/>
        <v>3.4171652245272748E-5</v>
      </c>
      <c r="E132" s="33">
        <v>50900</v>
      </c>
      <c r="F132" s="34" t="str">
        <f t="shared" ref="F132:F185" si="5">+IF(ISERR(E132/(C132-E132)),"",E132/(C132-E132))</f>
        <v/>
      </c>
    </row>
    <row r="133" spans="1:6" ht="15" customHeight="1" x14ac:dyDescent="0.25">
      <c r="A133" s="6">
        <v>132</v>
      </c>
      <c r="B133" s="3" t="s">
        <v>217</v>
      </c>
      <c r="C133" s="7">
        <v>50527</v>
      </c>
      <c r="D133" s="8">
        <f t="shared" si="4"/>
        <v>3.3921239155145309E-5</v>
      </c>
      <c r="E133" s="33">
        <v>0</v>
      </c>
      <c r="F133" s="34">
        <f t="shared" si="5"/>
        <v>0</v>
      </c>
    </row>
    <row r="134" spans="1:6" ht="15" customHeight="1" x14ac:dyDescent="0.25">
      <c r="A134" s="6">
        <v>133</v>
      </c>
      <c r="B134" s="3" t="s">
        <v>196</v>
      </c>
      <c r="C134" s="7">
        <v>49413</v>
      </c>
      <c r="D134" s="8">
        <f t="shared" si="4"/>
        <v>3.3173356628598474E-5</v>
      </c>
      <c r="E134" s="33">
        <v>0</v>
      </c>
      <c r="F134" s="34">
        <f t="shared" si="5"/>
        <v>0</v>
      </c>
    </row>
    <row r="135" spans="1:6" ht="15" customHeight="1" x14ac:dyDescent="0.25">
      <c r="A135" s="6">
        <v>134</v>
      </c>
      <c r="B135" s="3" t="s">
        <v>124</v>
      </c>
      <c r="C135" s="7">
        <v>48247</v>
      </c>
      <c r="D135" s="8">
        <f t="shared" si="4"/>
        <v>3.2390563966162561E-5</v>
      </c>
      <c r="E135" s="33">
        <v>0</v>
      </c>
      <c r="F135" s="34">
        <f t="shared" si="5"/>
        <v>0</v>
      </c>
    </row>
    <row r="136" spans="1:6" ht="15" customHeight="1" x14ac:dyDescent="0.25">
      <c r="A136" s="6">
        <v>135</v>
      </c>
      <c r="B136" s="3" t="s">
        <v>195</v>
      </c>
      <c r="C136" s="7">
        <v>41899</v>
      </c>
      <c r="D136" s="8">
        <f t="shared" si="4"/>
        <v>2.8128841992626381E-5</v>
      </c>
      <c r="E136" s="33">
        <v>0</v>
      </c>
      <c r="F136" s="34">
        <f t="shared" si="5"/>
        <v>0</v>
      </c>
    </row>
    <row r="137" spans="1:6" ht="15" customHeight="1" x14ac:dyDescent="0.25">
      <c r="A137" s="6">
        <v>136</v>
      </c>
      <c r="B137" s="3" t="s">
        <v>145</v>
      </c>
      <c r="C137" s="7">
        <v>41800</v>
      </c>
      <c r="D137" s="8">
        <f t="shared" si="4"/>
        <v>2.8062378464683709E-5</v>
      </c>
      <c r="E137" s="33">
        <v>4000</v>
      </c>
      <c r="F137" s="34">
        <f t="shared" si="5"/>
        <v>0.10582010582010581</v>
      </c>
    </row>
    <row r="138" spans="1:6" ht="15" customHeight="1" x14ac:dyDescent="0.25">
      <c r="A138" s="6">
        <v>137</v>
      </c>
      <c r="B138" s="3" t="s">
        <v>126</v>
      </c>
      <c r="C138" s="7">
        <v>38649</v>
      </c>
      <c r="D138" s="8">
        <f t="shared" si="4"/>
        <v>2.5946958499558869E-5</v>
      </c>
      <c r="E138" s="33">
        <v>-6030</v>
      </c>
      <c r="F138" s="34">
        <f t="shared" si="5"/>
        <v>-0.13496273417041563</v>
      </c>
    </row>
    <row r="139" spans="1:6" ht="15" customHeight="1" x14ac:dyDescent="0.25">
      <c r="A139" s="6">
        <v>138</v>
      </c>
      <c r="B139" s="3" t="s">
        <v>169</v>
      </c>
      <c r="C139" s="7">
        <v>38573</v>
      </c>
      <c r="D139" s="8">
        <f t="shared" si="4"/>
        <v>2.5895935993259443E-5</v>
      </c>
      <c r="E139" s="33">
        <v>-3499</v>
      </c>
      <c r="F139" s="34">
        <f t="shared" si="5"/>
        <v>-8.3166951891994675E-2</v>
      </c>
    </row>
    <row r="140" spans="1:6" ht="15" customHeight="1" x14ac:dyDescent="0.25">
      <c r="A140" s="6">
        <v>139</v>
      </c>
      <c r="B140" s="3" t="s">
        <v>245</v>
      </c>
      <c r="C140" s="7">
        <v>37942</v>
      </c>
      <c r="D140" s="8">
        <f t="shared" si="4"/>
        <v>2.5472314921220797E-5</v>
      </c>
      <c r="E140" s="33">
        <v>37942</v>
      </c>
      <c r="F140" s="34" t="str">
        <f t="shared" si="5"/>
        <v/>
      </c>
    </row>
    <row r="141" spans="1:6" ht="15" customHeight="1" x14ac:dyDescent="0.25">
      <c r="A141" s="6">
        <v>140</v>
      </c>
      <c r="B141" s="3" t="s">
        <v>222</v>
      </c>
      <c r="C141" s="7">
        <v>35000</v>
      </c>
      <c r="D141" s="8">
        <f t="shared" si="4"/>
        <v>2.3497206848419373E-5</v>
      </c>
      <c r="E141" s="33">
        <v>35000</v>
      </c>
      <c r="F141" s="34" t="str">
        <f t="shared" si="5"/>
        <v/>
      </c>
    </row>
    <row r="142" spans="1:6" ht="15" customHeight="1" x14ac:dyDescent="0.25">
      <c r="A142" s="6">
        <v>141</v>
      </c>
      <c r="B142" s="3" t="s">
        <v>158</v>
      </c>
      <c r="C142" s="7">
        <v>34500</v>
      </c>
      <c r="D142" s="8">
        <f t="shared" si="4"/>
        <v>2.3161532464870526E-5</v>
      </c>
      <c r="E142" s="33">
        <v>0</v>
      </c>
      <c r="F142" s="34">
        <f t="shared" si="5"/>
        <v>0</v>
      </c>
    </row>
    <row r="143" spans="1:6" ht="15" customHeight="1" x14ac:dyDescent="0.25">
      <c r="A143" s="6">
        <v>142</v>
      </c>
      <c r="B143" s="3" t="s">
        <v>156</v>
      </c>
      <c r="C143" s="7">
        <v>33000</v>
      </c>
      <c r="D143" s="8">
        <f t="shared" si="4"/>
        <v>2.2154509314223983E-5</v>
      </c>
      <c r="E143" s="33">
        <v>0</v>
      </c>
      <c r="F143" s="34">
        <f t="shared" si="5"/>
        <v>0</v>
      </c>
    </row>
    <row r="144" spans="1:6" ht="15" customHeight="1" x14ac:dyDescent="0.25">
      <c r="A144" s="6">
        <v>143</v>
      </c>
      <c r="B144" s="3" t="s">
        <v>170</v>
      </c>
      <c r="C144" s="7">
        <v>32378.999999999996</v>
      </c>
      <c r="D144" s="8">
        <f t="shared" si="4"/>
        <v>2.173760172985631E-5</v>
      </c>
      <c r="E144" s="33">
        <v>0</v>
      </c>
      <c r="F144" s="34">
        <f t="shared" si="5"/>
        <v>0</v>
      </c>
    </row>
    <row r="145" spans="1:6" ht="15" customHeight="1" x14ac:dyDescent="0.25">
      <c r="A145" s="6">
        <v>144</v>
      </c>
      <c r="B145" s="3" t="s">
        <v>246</v>
      </c>
      <c r="C145" s="7">
        <v>32000</v>
      </c>
      <c r="D145" s="8">
        <f t="shared" si="4"/>
        <v>2.1483160547126284E-5</v>
      </c>
      <c r="E145" s="33">
        <v>32000</v>
      </c>
      <c r="F145" s="34" t="str">
        <f t="shared" si="5"/>
        <v/>
      </c>
    </row>
    <row r="146" spans="1:6" ht="15" customHeight="1" x14ac:dyDescent="0.25">
      <c r="A146" s="6">
        <v>145</v>
      </c>
      <c r="B146" s="3" t="s">
        <v>174</v>
      </c>
      <c r="C146" s="7">
        <v>30299</v>
      </c>
      <c r="D146" s="8">
        <f t="shared" si="4"/>
        <v>2.0341196294293104E-5</v>
      </c>
      <c r="E146" s="33">
        <v>-151693</v>
      </c>
      <c r="F146" s="34">
        <f t="shared" si="5"/>
        <v>-0.83351465998505425</v>
      </c>
    </row>
    <row r="147" spans="1:6" ht="15" customHeight="1" x14ac:dyDescent="0.25">
      <c r="A147" s="6">
        <v>146</v>
      </c>
      <c r="B147" s="3" t="s">
        <v>159</v>
      </c>
      <c r="C147" s="7">
        <v>28290</v>
      </c>
      <c r="D147" s="8">
        <f t="shared" si="4"/>
        <v>1.8992456621193832E-5</v>
      </c>
      <c r="E147" s="33">
        <v>1185</v>
      </c>
      <c r="F147" s="34">
        <f t="shared" si="5"/>
        <v>4.3718871057000556E-2</v>
      </c>
    </row>
    <row r="148" spans="1:6" ht="15" customHeight="1" x14ac:dyDescent="0.25">
      <c r="A148" s="6">
        <v>147</v>
      </c>
      <c r="B148" s="3" t="s">
        <v>204</v>
      </c>
      <c r="C148" s="7">
        <v>27938</v>
      </c>
      <c r="D148" s="8">
        <f t="shared" si="4"/>
        <v>1.8756141855175441E-5</v>
      </c>
      <c r="E148" s="33">
        <v>0</v>
      </c>
      <c r="F148" s="34">
        <f t="shared" si="5"/>
        <v>0</v>
      </c>
    </row>
    <row r="149" spans="1:6" ht="15" customHeight="1" x14ac:dyDescent="0.25">
      <c r="A149" s="6">
        <v>148</v>
      </c>
      <c r="B149" s="3" t="s">
        <v>166</v>
      </c>
      <c r="C149" s="7">
        <v>27391</v>
      </c>
      <c r="D149" s="8">
        <f t="shared" si="4"/>
        <v>1.8388914079573004E-5</v>
      </c>
      <c r="E149" s="33">
        <v>-3391591</v>
      </c>
      <c r="F149" s="34">
        <f t="shared" si="5"/>
        <v>-0.99198855097803962</v>
      </c>
    </row>
    <row r="150" spans="1:6" ht="15" customHeight="1" x14ac:dyDescent="0.25">
      <c r="A150" s="6">
        <v>149</v>
      </c>
      <c r="B150" s="3" t="s">
        <v>125</v>
      </c>
      <c r="C150" s="7">
        <v>26388</v>
      </c>
      <c r="D150" s="8">
        <f t="shared" si="4"/>
        <v>1.7715551266174011E-5</v>
      </c>
      <c r="E150" s="33">
        <v>516</v>
      </c>
      <c r="F150" s="34">
        <f t="shared" si="5"/>
        <v>1.9944341372912802E-2</v>
      </c>
    </row>
    <row r="151" spans="1:6" ht="15" customHeight="1" x14ac:dyDescent="0.25">
      <c r="A151" s="6">
        <v>150</v>
      </c>
      <c r="B151" s="3" t="s">
        <v>140</v>
      </c>
      <c r="C151" s="7">
        <v>24000</v>
      </c>
      <c r="D151" s="8">
        <f t="shared" si="4"/>
        <v>1.6112370410344715E-5</v>
      </c>
      <c r="E151" s="33">
        <v>-638781</v>
      </c>
      <c r="F151" s="34">
        <f t="shared" si="5"/>
        <v>-0.96378894385928382</v>
      </c>
    </row>
    <row r="152" spans="1:6" ht="15" customHeight="1" x14ac:dyDescent="0.25">
      <c r="A152" s="6">
        <v>151</v>
      </c>
      <c r="B152" s="3" t="s">
        <v>247</v>
      </c>
      <c r="C152" s="7">
        <v>23551</v>
      </c>
      <c r="D152" s="8">
        <f t="shared" si="4"/>
        <v>1.581093481391785E-5</v>
      </c>
      <c r="E152" s="33">
        <v>23551</v>
      </c>
      <c r="F152" s="34" t="str">
        <f t="shared" si="5"/>
        <v/>
      </c>
    </row>
    <row r="153" spans="1:6" ht="15" customHeight="1" x14ac:dyDescent="0.25">
      <c r="A153" s="6">
        <v>152</v>
      </c>
      <c r="B153" s="3" t="s">
        <v>171</v>
      </c>
      <c r="C153" s="7">
        <v>21772</v>
      </c>
      <c r="D153" s="8">
        <f t="shared" si="4"/>
        <v>1.4616605357251047E-5</v>
      </c>
      <c r="E153" s="33">
        <v>-1293</v>
      </c>
      <c r="F153" s="34">
        <f t="shared" si="5"/>
        <v>-5.6058963797962283E-2</v>
      </c>
    </row>
    <row r="154" spans="1:6" ht="15" customHeight="1" x14ac:dyDescent="0.25">
      <c r="A154" s="6">
        <v>153</v>
      </c>
      <c r="B154" s="3" t="s">
        <v>206</v>
      </c>
      <c r="C154" s="7">
        <v>21024</v>
      </c>
      <c r="D154" s="8">
        <f t="shared" si="4"/>
        <v>1.411443647946197E-5</v>
      </c>
      <c r="E154" s="33">
        <v>6191</v>
      </c>
      <c r="F154" s="34">
        <f t="shared" si="5"/>
        <v>0.41738016584642351</v>
      </c>
    </row>
    <row r="155" spans="1:6" ht="15" customHeight="1" x14ac:dyDescent="0.25">
      <c r="A155" s="6">
        <v>154</v>
      </c>
      <c r="B155" s="3" t="s">
        <v>248</v>
      </c>
      <c r="C155" s="7">
        <v>20000</v>
      </c>
      <c r="D155" s="8">
        <f t="shared" si="4"/>
        <v>1.3426975341953928E-5</v>
      </c>
      <c r="E155" s="33">
        <v>20000</v>
      </c>
      <c r="F155" s="34" t="str">
        <f t="shared" si="5"/>
        <v/>
      </c>
    </row>
    <row r="156" spans="1:6" ht="15" customHeight="1" x14ac:dyDescent="0.25">
      <c r="A156" s="6">
        <v>155</v>
      </c>
      <c r="B156" s="3" t="s">
        <v>133</v>
      </c>
      <c r="C156" s="7">
        <v>19599</v>
      </c>
      <c r="D156" s="8">
        <f t="shared" si="4"/>
        <v>1.3157764486347753E-5</v>
      </c>
      <c r="E156" s="33">
        <v>-9265</v>
      </c>
      <c r="F156" s="34">
        <f t="shared" si="5"/>
        <v>-0.3209880820399113</v>
      </c>
    </row>
    <row r="157" spans="1:6" ht="15" customHeight="1" x14ac:dyDescent="0.25">
      <c r="A157" s="6">
        <v>156</v>
      </c>
      <c r="B157" s="3" t="s">
        <v>205</v>
      </c>
      <c r="C157" s="7">
        <v>19265</v>
      </c>
      <c r="D157" s="8">
        <f t="shared" si="4"/>
        <v>1.2933533998137121E-5</v>
      </c>
      <c r="E157" s="33">
        <v>0</v>
      </c>
      <c r="F157" s="34">
        <f t="shared" si="5"/>
        <v>0</v>
      </c>
    </row>
    <row r="158" spans="1:6" ht="15" customHeight="1" x14ac:dyDescent="0.25">
      <c r="A158" s="6">
        <v>157</v>
      </c>
      <c r="B158" s="3" t="s">
        <v>258</v>
      </c>
      <c r="C158" s="7">
        <v>19111</v>
      </c>
      <c r="D158" s="8">
        <f t="shared" si="4"/>
        <v>1.2830146288004075E-5</v>
      </c>
      <c r="E158" s="33">
        <v>19111</v>
      </c>
      <c r="F158" s="34" t="str">
        <f t="shared" si="5"/>
        <v/>
      </c>
    </row>
    <row r="159" spans="1:6" ht="15" customHeight="1" x14ac:dyDescent="0.25">
      <c r="A159" s="6">
        <v>158</v>
      </c>
      <c r="B159" s="3" t="s">
        <v>249</v>
      </c>
      <c r="C159" s="7">
        <v>18265</v>
      </c>
      <c r="D159" s="8">
        <f t="shared" si="4"/>
        <v>1.2262185231039426E-5</v>
      </c>
      <c r="E159" s="33">
        <v>1495</v>
      </c>
      <c r="F159" s="34">
        <f t="shared" si="5"/>
        <v>8.9147286821705432E-2</v>
      </c>
    </row>
    <row r="160" spans="1:6" ht="15" customHeight="1" x14ac:dyDescent="0.25">
      <c r="A160" s="6">
        <v>159</v>
      </c>
      <c r="B160" s="3" t="s">
        <v>200</v>
      </c>
      <c r="C160" s="7">
        <v>18000</v>
      </c>
      <c r="D160" s="8">
        <f t="shared" si="4"/>
        <v>1.2084277807758536E-5</v>
      </c>
      <c r="E160" s="33">
        <v>0</v>
      </c>
      <c r="F160" s="34">
        <f t="shared" si="5"/>
        <v>0</v>
      </c>
    </row>
    <row r="161" spans="1:6" ht="15" customHeight="1" x14ac:dyDescent="0.25">
      <c r="A161" s="6">
        <v>160</v>
      </c>
      <c r="B161" s="3" t="s">
        <v>242</v>
      </c>
      <c r="C161" s="7">
        <v>16497</v>
      </c>
      <c r="D161" s="8">
        <f t="shared" si="4"/>
        <v>1.1075240610810698E-5</v>
      </c>
      <c r="E161" s="33">
        <v>16497</v>
      </c>
      <c r="F161" s="34" t="str">
        <f t="shared" si="5"/>
        <v/>
      </c>
    </row>
    <row r="162" spans="1:6" ht="15" customHeight="1" x14ac:dyDescent="0.25">
      <c r="A162" s="6">
        <v>161</v>
      </c>
      <c r="B162" s="3" t="s">
        <v>31</v>
      </c>
      <c r="C162" s="7">
        <v>15383</v>
      </c>
      <c r="D162" s="8">
        <f t="shared" si="4"/>
        <v>1.0327358084263863E-5</v>
      </c>
      <c r="E162" s="33">
        <v>0</v>
      </c>
      <c r="F162" s="34">
        <f t="shared" si="5"/>
        <v>0</v>
      </c>
    </row>
    <row r="163" spans="1:6" ht="15" customHeight="1" x14ac:dyDescent="0.25">
      <c r="A163" s="6">
        <v>162</v>
      </c>
      <c r="B163" s="3" t="s">
        <v>259</v>
      </c>
      <c r="C163" s="7">
        <v>15294</v>
      </c>
      <c r="D163" s="8">
        <f t="shared" si="4"/>
        <v>1.0267608043992169E-5</v>
      </c>
      <c r="E163" s="33">
        <v>15294</v>
      </c>
      <c r="F163" s="34" t="str">
        <f t="shared" si="5"/>
        <v/>
      </c>
    </row>
    <row r="164" spans="1:6" ht="15" customHeight="1" x14ac:dyDescent="0.25">
      <c r="A164" s="6">
        <v>163</v>
      </c>
      <c r="B164" s="3" t="s">
        <v>214</v>
      </c>
      <c r="C164" s="7">
        <v>15000</v>
      </c>
      <c r="D164" s="8">
        <f t="shared" si="4"/>
        <v>1.0070231506465447E-5</v>
      </c>
      <c r="E164" s="33">
        <v>0</v>
      </c>
      <c r="F164" s="34">
        <f t="shared" si="5"/>
        <v>0</v>
      </c>
    </row>
    <row r="165" spans="1:6" ht="15" customHeight="1" x14ac:dyDescent="0.25">
      <c r="A165" s="6">
        <v>164</v>
      </c>
      <c r="B165" s="3" t="s">
        <v>131</v>
      </c>
      <c r="C165" s="7">
        <v>14921</v>
      </c>
      <c r="D165" s="8">
        <f t="shared" si="4"/>
        <v>1.0017194953864729E-5</v>
      </c>
      <c r="E165" s="33">
        <v>0</v>
      </c>
      <c r="F165" s="34">
        <f t="shared" si="5"/>
        <v>0</v>
      </c>
    </row>
    <row r="166" spans="1:6" ht="15" customHeight="1" x14ac:dyDescent="0.25">
      <c r="A166" s="6">
        <v>165</v>
      </c>
      <c r="B166" s="3" t="s">
        <v>251</v>
      </c>
      <c r="C166" s="7">
        <v>13249</v>
      </c>
      <c r="D166" s="8">
        <f t="shared" si="4"/>
        <v>8.8946998152773792E-6</v>
      </c>
      <c r="E166" s="33">
        <v>13249</v>
      </c>
      <c r="F166" s="34" t="str">
        <f t="shared" si="5"/>
        <v/>
      </c>
    </row>
    <row r="167" spans="1:6" ht="15" customHeight="1" x14ac:dyDescent="0.25">
      <c r="A167" s="6">
        <v>166</v>
      </c>
      <c r="B167" s="3" t="s">
        <v>142</v>
      </c>
      <c r="C167" s="7">
        <v>13220</v>
      </c>
      <c r="D167" s="8">
        <f t="shared" si="4"/>
        <v>8.8752307010315465E-6</v>
      </c>
      <c r="E167" s="33">
        <v>0</v>
      </c>
      <c r="F167" s="34">
        <f t="shared" si="5"/>
        <v>0</v>
      </c>
    </row>
    <row r="168" spans="1:6" ht="15" customHeight="1" x14ac:dyDescent="0.25">
      <c r="A168" s="6">
        <v>167</v>
      </c>
      <c r="B168" s="3" t="s">
        <v>120</v>
      </c>
      <c r="C168" s="7">
        <v>12483</v>
      </c>
      <c r="D168" s="8">
        <f t="shared" si="4"/>
        <v>8.3804466596805446E-6</v>
      </c>
      <c r="E168" s="33">
        <v>-43783</v>
      </c>
      <c r="F168" s="34">
        <f t="shared" si="5"/>
        <v>-0.77814310596097114</v>
      </c>
    </row>
    <row r="169" spans="1:6" ht="15" customHeight="1" x14ac:dyDescent="0.25">
      <c r="A169" s="6">
        <v>168</v>
      </c>
      <c r="B169" s="3" t="s">
        <v>129</v>
      </c>
      <c r="C169" s="7">
        <v>12048</v>
      </c>
      <c r="D169" s="8">
        <f t="shared" si="4"/>
        <v>8.0884099459930465E-6</v>
      </c>
      <c r="E169" s="33">
        <v>-44981</v>
      </c>
      <c r="F169" s="34">
        <f t="shared" si="5"/>
        <v>-0.78873906258219506</v>
      </c>
    </row>
    <row r="170" spans="1:6" ht="15" customHeight="1" x14ac:dyDescent="0.25">
      <c r="A170" s="6">
        <v>169</v>
      </c>
      <c r="B170" s="3" t="s">
        <v>252</v>
      </c>
      <c r="C170" s="7">
        <v>12000</v>
      </c>
      <c r="D170" s="8">
        <f t="shared" si="4"/>
        <v>8.0561852051723573E-6</v>
      </c>
      <c r="E170" s="33">
        <v>0</v>
      </c>
      <c r="F170" s="34">
        <f t="shared" si="5"/>
        <v>0</v>
      </c>
    </row>
    <row r="171" spans="1:6" ht="15" customHeight="1" x14ac:dyDescent="0.25">
      <c r="A171" s="6">
        <v>170</v>
      </c>
      <c r="B171" s="3" t="s">
        <v>146</v>
      </c>
      <c r="C171" s="7">
        <v>10974</v>
      </c>
      <c r="D171" s="8">
        <f t="shared" si="4"/>
        <v>7.3673813701301203E-6</v>
      </c>
      <c r="E171" s="33">
        <v>0</v>
      </c>
      <c r="F171" s="34">
        <f t="shared" si="5"/>
        <v>0</v>
      </c>
    </row>
    <row r="172" spans="1:6" ht="15" customHeight="1" x14ac:dyDescent="0.25">
      <c r="A172" s="6">
        <v>171</v>
      </c>
      <c r="B172" s="3" t="s">
        <v>223</v>
      </c>
      <c r="C172" s="7">
        <v>10811</v>
      </c>
      <c r="D172" s="8">
        <f t="shared" si="4"/>
        <v>7.2579515210931961E-6</v>
      </c>
      <c r="E172" s="33">
        <v>10811</v>
      </c>
      <c r="F172" s="34" t="str">
        <f t="shared" si="5"/>
        <v/>
      </c>
    </row>
    <row r="173" spans="1:6" ht="15" customHeight="1" x14ac:dyDescent="0.25">
      <c r="A173" s="6">
        <v>172</v>
      </c>
      <c r="B173" s="3" t="s">
        <v>184</v>
      </c>
      <c r="C173" s="7">
        <v>10235</v>
      </c>
      <c r="D173" s="8">
        <f t="shared" si="4"/>
        <v>6.871254631244923E-6</v>
      </c>
      <c r="E173" s="33">
        <v>0</v>
      </c>
      <c r="F173" s="34">
        <f t="shared" si="5"/>
        <v>0</v>
      </c>
    </row>
    <row r="174" spans="1:6" ht="15" customHeight="1" x14ac:dyDescent="0.25">
      <c r="A174" s="6">
        <v>173</v>
      </c>
      <c r="B174" s="3" t="s">
        <v>207</v>
      </c>
      <c r="C174" s="7">
        <v>9591</v>
      </c>
      <c r="D174" s="8">
        <f t="shared" si="4"/>
        <v>6.438906025234006E-6</v>
      </c>
      <c r="E174" s="33">
        <v>5838</v>
      </c>
      <c r="F174" s="34">
        <f t="shared" si="5"/>
        <v>1.5555555555555556</v>
      </c>
    </row>
    <row r="175" spans="1:6" ht="15" customHeight="1" x14ac:dyDescent="0.25">
      <c r="A175" s="6">
        <v>174</v>
      </c>
      <c r="B175" s="3" t="s">
        <v>132</v>
      </c>
      <c r="C175" s="7">
        <v>9547</v>
      </c>
      <c r="D175" s="8">
        <f t="shared" si="4"/>
        <v>6.4093666794817076E-6</v>
      </c>
      <c r="E175" s="33">
        <v>0</v>
      </c>
      <c r="F175" s="34">
        <f t="shared" si="5"/>
        <v>0</v>
      </c>
    </row>
    <row r="176" spans="1:6" ht="15" customHeight="1" x14ac:dyDescent="0.25">
      <c r="A176" s="6">
        <v>175</v>
      </c>
      <c r="B176" s="3" t="s">
        <v>253</v>
      </c>
      <c r="C176" s="7">
        <v>9360</v>
      </c>
      <c r="D176" s="8">
        <f t="shared" si="4"/>
        <v>6.2838244600344388E-6</v>
      </c>
      <c r="E176" s="33">
        <v>-1619997</v>
      </c>
      <c r="F176" s="34">
        <f t="shared" si="5"/>
        <v>-0.99425540259132894</v>
      </c>
    </row>
    <row r="177" spans="1:6" ht="15" customHeight="1" x14ac:dyDescent="0.25">
      <c r="A177" s="6">
        <v>176</v>
      </c>
      <c r="B177" s="3" t="s">
        <v>141</v>
      </c>
      <c r="C177" s="7">
        <v>8042.0000000000009</v>
      </c>
      <c r="D177" s="8">
        <f t="shared" si="4"/>
        <v>5.3989867849996749E-6</v>
      </c>
      <c r="E177" s="33">
        <v>1788.0000000000009</v>
      </c>
      <c r="F177" s="34">
        <f t="shared" si="5"/>
        <v>0.28589702590342198</v>
      </c>
    </row>
    <row r="178" spans="1:6" ht="15" customHeight="1" x14ac:dyDescent="0.25">
      <c r="A178" s="6">
        <v>177</v>
      </c>
      <c r="B178" s="3" t="s">
        <v>208</v>
      </c>
      <c r="C178" s="7">
        <v>7953.9999999999991</v>
      </c>
      <c r="D178" s="8">
        <f t="shared" si="4"/>
        <v>5.3399080934950763E-6</v>
      </c>
      <c r="E178" s="33">
        <v>0</v>
      </c>
      <c r="F178" s="34">
        <f t="shared" si="5"/>
        <v>0</v>
      </c>
    </row>
    <row r="179" spans="1:6" ht="15" customHeight="1" x14ac:dyDescent="0.25">
      <c r="A179" s="6">
        <v>178</v>
      </c>
      <c r="B179" s="3" t="s">
        <v>250</v>
      </c>
      <c r="C179" s="7">
        <v>7458</v>
      </c>
      <c r="D179" s="8">
        <f t="shared" si="4"/>
        <v>5.0069191050146194E-6</v>
      </c>
      <c r="E179" s="33">
        <v>7458</v>
      </c>
      <c r="F179" s="34" t="str">
        <f t="shared" si="5"/>
        <v/>
      </c>
    </row>
    <row r="180" spans="1:6" ht="15" customHeight="1" x14ac:dyDescent="0.25">
      <c r="A180" s="6">
        <v>179</v>
      </c>
      <c r="B180" s="3" t="s">
        <v>162</v>
      </c>
      <c r="C180" s="7">
        <v>7256</v>
      </c>
      <c r="D180" s="8">
        <f t="shared" si="4"/>
        <v>4.8713066540608848E-6</v>
      </c>
      <c r="E180" s="33">
        <v>-321488</v>
      </c>
      <c r="F180" s="34">
        <f t="shared" si="5"/>
        <v>-0.97792811427737081</v>
      </c>
    </row>
    <row r="181" spans="1:6" ht="15" customHeight="1" x14ac:dyDescent="0.25">
      <c r="A181" s="6">
        <v>180</v>
      </c>
      <c r="B181" s="3" t="s">
        <v>219</v>
      </c>
      <c r="C181" s="7">
        <v>6730</v>
      </c>
      <c r="D181" s="8">
        <f t="shared" si="4"/>
        <v>4.5181772025674971E-6</v>
      </c>
      <c r="E181" s="33">
        <v>0</v>
      </c>
      <c r="F181" s="34">
        <f t="shared" si="5"/>
        <v>0</v>
      </c>
    </row>
    <row r="182" spans="1:6" ht="15" customHeight="1" x14ac:dyDescent="0.25">
      <c r="A182" s="6">
        <v>181</v>
      </c>
      <c r="B182" s="3" t="s">
        <v>144</v>
      </c>
      <c r="C182" s="7">
        <v>6377</v>
      </c>
      <c r="D182" s="8">
        <f t="shared" si="4"/>
        <v>4.2811910877820098E-6</v>
      </c>
      <c r="E182" s="33">
        <v>0</v>
      </c>
      <c r="F182" s="34">
        <f t="shared" si="5"/>
        <v>0</v>
      </c>
    </row>
    <row r="183" spans="1:6" ht="15" customHeight="1" x14ac:dyDescent="0.25">
      <c r="A183" s="6">
        <v>182</v>
      </c>
      <c r="B183" s="3" t="s">
        <v>220</v>
      </c>
      <c r="C183" s="7">
        <v>5921</v>
      </c>
      <c r="D183" s="8">
        <f t="shared" si="4"/>
        <v>3.9750560499854606E-6</v>
      </c>
      <c r="E183" s="33">
        <v>-759</v>
      </c>
      <c r="F183" s="34">
        <f t="shared" si="5"/>
        <v>-0.11362275449101797</v>
      </c>
    </row>
    <row r="184" spans="1:6" ht="15" customHeight="1" x14ac:dyDescent="0.25">
      <c r="A184" s="6">
        <v>183</v>
      </c>
      <c r="B184" s="3" t="s">
        <v>103</v>
      </c>
      <c r="C184" s="7">
        <v>5869</v>
      </c>
      <c r="D184" s="8">
        <f t="shared" si="4"/>
        <v>3.9401459140963806E-6</v>
      </c>
      <c r="E184" s="33">
        <v>8</v>
      </c>
      <c r="F184" s="34">
        <f t="shared" si="5"/>
        <v>1.3649547858727181E-3</v>
      </c>
    </row>
    <row r="185" spans="1:6" ht="15" customHeight="1" x14ac:dyDescent="0.25">
      <c r="A185" s="6">
        <v>184</v>
      </c>
      <c r="B185" s="3" t="s">
        <v>118</v>
      </c>
      <c r="C185" s="3">
        <v>5775</v>
      </c>
      <c r="D185" s="8">
        <f t="shared" si="4"/>
        <v>3.8770391299891967E-6</v>
      </c>
      <c r="E185" s="3">
        <v>1619</v>
      </c>
      <c r="F185" s="34">
        <f t="shared" si="5"/>
        <v>0.38955726660250239</v>
      </c>
    </row>
    <row r="186" spans="1:6" ht="15" customHeight="1" thickBot="1" x14ac:dyDescent="0.3">
      <c r="A186" s="11"/>
      <c r="B186" s="11" t="s">
        <v>64</v>
      </c>
      <c r="C186" s="12">
        <f>+SUBTOTAL(9,C2:C185)</f>
        <v>345826250</v>
      </c>
      <c r="D186" s="13">
        <f>+C186/$H$1</f>
        <v>0.23217002656751973</v>
      </c>
      <c r="E186" s="14">
        <f>+SUBTOTAL(9,E2:E185)</f>
        <v>-12312623</v>
      </c>
      <c r="F186" s="15">
        <f>+IF(ISERR(E186/(C186-E186)),0,E186/(C186-E186))</f>
        <v>-3.4379465420387362E-2</v>
      </c>
    </row>
    <row r="187" spans="1:6" ht="15" customHeight="1" x14ac:dyDescent="0.25">
      <c r="A187" s="5" t="s">
        <v>260</v>
      </c>
    </row>
  </sheetData>
  <pageMargins left="0.7" right="0.7" top="0.75" bottom="0.75" header="0.3" footer="0.3"/>
  <pageSetup paperSize="9" orientation="portrait" horizontalDpi="90" verticalDpi="90" r:id="rId1"/>
  <ignoredErrors>
    <ignoredError sqref="D18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67</v>
      </c>
      <c r="B1" s="2" t="s">
        <v>2</v>
      </c>
      <c r="C1" s="2" t="s">
        <v>104</v>
      </c>
      <c r="D1" s="2" t="s">
        <v>105</v>
      </c>
    </row>
    <row r="2" spans="1:5" ht="15" customHeight="1" thickTop="1" x14ac:dyDescent="0.25">
      <c r="A2" s="3" t="s">
        <v>33</v>
      </c>
      <c r="B2" s="7">
        <v>149617083</v>
      </c>
      <c r="C2" s="9">
        <v>-9038260.0000000298</v>
      </c>
      <c r="D2" s="10">
        <f>+C2/(B2-C2)</f>
        <v>-5.6967889193621599E-2</v>
      </c>
      <c r="E2" s="17">
        <f>+B2/$B$6</f>
        <v>0.43249523294211772</v>
      </c>
    </row>
    <row r="3" spans="1:5" ht="15" customHeight="1" x14ac:dyDescent="0.25">
      <c r="A3" s="3" t="s">
        <v>34</v>
      </c>
      <c r="B3" s="7">
        <v>106810895</v>
      </c>
      <c r="C3" s="9">
        <v>-21255008.000000015</v>
      </c>
      <c r="D3" s="10">
        <f>+C3/(B3-C3)</f>
        <v>-0.16596929785440245</v>
      </c>
      <c r="E3" s="17">
        <f>+B3/$B$6</f>
        <v>0.30875620609299725</v>
      </c>
    </row>
    <row r="4" spans="1:5" ht="15" customHeight="1" x14ac:dyDescent="0.25">
      <c r="A4" s="3" t="s">
        <v>35</v>
      </c>
      <c r="B4" s="7">
        <v>59822556</v>
      </c>
      <c r="C4" s="9">
        <v>6146306.0000000075</v>
      </c>
      <c r="D4" s="10">
        <f>+C4/(B4-C4)</f>
        <v>0.11450699331641104</v>
      </c>
      <c r="E4" s="17">
        <f>+B4/$B$6</f>
        <v>0.17292791554031892</v>
      </c>
    </row>
    <row r="5" spans="1:5" ht="15" customHeight="1" x14ac:dyDescent="0.25">
      <c r="A5" s="3" t="s">
        <v>36</v>
      </c>
      <c r="B5" s="7">
        <v>29688731</v>
      </c>
      <c r="C5" s="9">
        <v>-32754855.999999993</v>
      </c>
      <c r="D5" s="10">
        <f>+C5/(B5-C5)</f>
        <v>-0.52455116007349156</v>
      </c>
      <c r="E5" s="17">
        <f>+B5/$B$6</f>
        <v>8.5820645424566078E-2</v>
      </c>
    </row>
    <row r="6" spans="1:5" ht="15" customHeight="1" thickBot="1" x14ac:dyDescent="0.3">
      <c r="A6" s="11" t="s">
        <v>79</v>
      </c>
      <c r="B6" s="12">
        <f>+SUM(B2:B5)</f>
        <v>345939265</v>
      </c>
      <c r="C6" s="14">
        <f>+SUM(C2:C5)</f>
        <v>-56901818.00000003</v>
      </c>
      <c r="D6" s="15">
        <f>+C6/(B6-C6)</f>
        <v>-0.14125127848492064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37</v>
      </c>
    </row>
    <row r="27" spans="1:1" ht="15" customHeight="1" x14ac:dyDescent="0.25">
      <c r="A27" s="5" t="s">
        <v>260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78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39</v>
      </c>
      <c r="B2" s="7">
        <v>81261563</v>
      </c>
      <c r="C2" s="9">
        <v>-22746390</v>
      </c>
      <c r="D2" s="10">
        <f t="shared" ref="D2:D10" si="0">+C2/(B2-C2)</f>
        <v>-0.21869856432997964</v>
      </c>
      <c r="E2" s="17">
        <f t="shared" ref="E2:E10" si="1">+B2/$B$11</f>
        <v>0.23490124198535253</v>
      </c>
    </row>
    <row r="3" spans="1:5" ht="15" customHeight="1" x14ac:dyDescent="0.25">
      <c r="A3" s="3" t="s">
        <v>40</v>
      </c>
      <c r="B3" s="7">
        <v>149148409</v>
      </c>
      <c r="C3" s="9">
        <v>-12647126.000000089</v>
      </c>
      <c r="D3" s="10">
        <f t="shared" si="0"/>
        <v>-7.8167336323589409E-2</v>
      </c>
      <c r="E3" s="17">
        <f t="shared" si="1"/>
        <v>0.43114044599707407</v>
      </c>
    </row>
    <row r="4" spans="1:5" ht="15" customHeight="1" x14ac:dyDescent="0.25">
      <c r="A4" s="3" t="s">
        <v>41</v>
      </c>
      <c r="B4" s="7">
        <v>23926757</v>
      </c>
      <c r="C4" s="9">
        <v>-1456262.0000000037</v>
      </c>
      <c r="D4" s="10">
        <f t="shared" si="0"/>
        <v>-5.7371504941945775E-2</v>
      </c>
      <c r="E4" s="17">
        <f t="shared" si="1"/>
        <v>6.9164617667786282E-2</v>
      </c>
    </row>
    <row r="5" spans="1:5" ht="15" customHeight="1" x14ac:dyDescent="0.25">
      <c r="A5" s="3" t="s">
        <v>42</v>
      </c>
      <c r="B5" s="7">
        <v>4248228</v>
      </c>
      <c r="C5" s="9">
        <v>-218920</v>
      </c>
      <c r="D5" s="10">
        <f t="shared" si="0"/>
        <v>-4.9006659282387781E-2</v>
      </c>
      <c r="E5" s="17">
        <f t="shared" si="1"/>
        <v>1.2280271220440965E-2</v>
      </c>
    </row>
    <row r="6" spans="1:5" ht="15" customHeight="1" x14ac:dyDescent="0.25">
      <c r="A6" s="3" t="s">
        <v>43</v>
      </c>
      <c r="B6" s="7">
        <v>14102799</v>
      </c>
      <c r="C6" s="9">
        <v>-4375827</v>
      </c>
      <c r="D6" s="10">
        <f t="shared" si="0"/>
        <v>-0.23680478191397997</v>
      </c>
      <c r="E6" s="17">
        <f t="shared" si="1"/>
        <v>4.0766690650163695E-2</v>
      </c>
    </row>
    <row r="7" spans="1:5" ht="15" customHeight="1" x14ac:dyDescent="0.25">
      <c r="A7" s="3" t="s">
        <v>44</v>
      </c>
      <c r="B7" s="7">
        <v>13217444</v>
      </c>
      <c r="C7" s="9">
        <v>-1800291</v>
      </c>
      <c r="D7" s="10">
        <f t="shared" si="0"/>
        <v>-0.11987766464117258</v>
      </c>
      <c r="E7" s="17">
        <f t="shared" si="1"/>
        <v>3.8207411928218096E-2</v>
      </c>
    </row>
    <row r="8" spans="1:5" ht="15" customHeight="1" x14ac:dyDescent="0.25">
      <c r="A8" s="3" t="s">
        <v>45</v>
      </c>
      <c r="B8" s="7">
        <v>21898086</v>
      </c>
      <c r="C8" s="9">
        <v>-4453201.0000000037</v>
      </c>
      <c r="D8" s="10">
        <f t="shared" si="0"/>
        <v>-0.16899368140918519</v>
      </c>
      <c r="E8" s="17">
        <f t="shared" si="1"/>
        <v>6.3300377307560038E-2</v>
      </c>
    </row>
    <row r="9" spans="1:5" ht="15" customHeight="1" x14ac:dyDescent="0.25">
      <c r="A9" s="3" t="s">
        <v>46</v>
      </c>
      <c r="B9" s="7">
        <v>7141869</v>
      </c>
      <c r="C9" s="9">
        <v>-6061843</v>
      </c>
      <c r="D9" s="10">
        <f t="shared" si="0"/>
        <v>-0.45910142541733717</v>
      </c>
      <c r="E9" s="17">
        <f t="shared" si="1"/>
        <v>2.0644863773992234E-2</v>
      </c>
    </row>
    <row r="10" spans="1:5" ht="15" customHeight="1" x14ac:dyDescent="0.25">
      <c r="A10" s="3" t="s">
        <v>36</v>
      </c>
      <c r="B10" s="7">
        <v>30994110</v>
      </c>
      <c r="C10" s="9">
        <v>-3141957.9999999925</v>
      </c>
      <c r="D10" s="10">
        <f t="shared" si="0"/>
        <v>-9.2042176620927549E-2</v>
      </c>
      <c r="E10" s="17">
        <f t="shared" si="1"/>
        <v>8.9594079469412072E-2</v>
      </c>
    </row>
    <row r="11" spans="1:5" ht="15" customHeight="1" thickBot="1" x14ac:dyDescent="0.3">
      <c r="A11" s="11" t="s">
        <v>64</v>
      </c>
      <c r="B11" s="12">
        <f>+SUM(B2:B10)</f>
        <v>345939265</v>
      </c>
      <c r="C11" s="14">
        <f>+SUM(C2:C10)</f>
        <v>-56901818.000000082</v>
      </c>
      <c r="D11" s="15">
        <f t="shared" ref="D11" si="2">+C11/(B11-C11)</f>
        <v>-0.14125127848492075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83</v>
      </c>
    </row>
    <row r="32" spans="1:6" ht="15" customHeight="1" x14ac:dyDescent="0.25">
      <c r="A32" s="5" t="s">
        <v>260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47</v>
      </c>
      <c r="B1" s="31" t="s">
        <v>48</v>
      </c>
      <c r="C1" s="31" t="s">
        <v>49</v>
      </c>
      <c r="D1" s="31" t="s">
        <v>2</v>
      </c>
      <c r="E1" s="31" t="s">
        <v>50</v>
      </c>
    </row>
    <row r="2" spans="1:5" ht="15" customHeight="1" thickTop="1" x14ac:dyDescent="0.2">
      <c r="A2" s="20" t="s">
        <v>51</v>
      </c>
      <c r="B2" s="26">
        <v>727</v>
      </c>
      <c r="C2" s="27">
        <f t="shared" ref="C2:C14" si="0">+B2/$B$15</f>
        <v>2.9288534364676495E-2</v>
      </c>
      <c r="D2" s="26">
        <v>12587</v>
      </c>
      <c r="E2" s="27">
        <f>+D2/$D$15</f>
        <v>8.6968385627912332E-6</v>
      </c>
    </row>
    <row r="3" spans="1:5" ht="15" customHeight="1" x14ac:dyDescent="0.2">
      <c r="A3" s="20" t="s">
        <v>52</v>
      </c>
      <c r="B3" s="26">
        <v>475</v>
      </c>
      <c r="C3" s="27">
        <f t="shared" si="0"/>
        <v>1.9136250100717105E-2</v>
      </c>
      <c r="D3" s="26">
        <v>42114</v>
      </c>
      <c r="E3" s="27">
        <f t="shared" ref="E3:E14" si="1">+D3/$D$15</f>
        <v>2.9098169479096689E-5</v>
      </c>
    </row>
    <row r="4" spans="1:5" ht="15" customHeight="1" x14ac:dyDescent="0.2">
      <c r="A4" s="20" t="s">
        <v>53</v>
      </c>
      <c r="B4" s="26">
        <v>3731</v>
      </c>
      <c r="C4" s="27">
        <f t="shared" si="0"/>
        <v>0.15031020868584322</v>
      </c>
      <c r="D4" s="26">
        <v>1202722</v>
      </c>
      <c r="E4" s="27">
        <f t="shared" si="1"/>
        <v>8.3100652021271136E-4</v>
      </c>
    </row>
    <row r="5" spans="1:5" ht="15" customHeight="1" x14ac:dyDescent="0.2">
      <c r="A5" s="20" t="s">
        <v>54</v>
      </c>
      <c r="B5" s="26">
        <v>4969</v>
      </c>
      <c r="C5" s="27">
        <f t="shared" si="0"/>
        <v>0.20018531947465959</v>
      </c>
      <c r="D5" s="26">
        <v>4238335</v>
      </c>
      <c r="E5" s="27">
        <f t="shared" si="1"/>
        <v>2.9284273671270184E-3</v>
      </c>
    </row>
    <row r="6" spans="1:5" ht="15" customHeight="1" x14ac:dyDescent="0.2">
      <c r="A6" s="20" t="s">
        <v>55</v>
      </c>
      <c r="B6" s="26">
        <v>10959</v>
      </c>
      <c r="C6" s="27">
        <f t="shared" si="0"/>
        <v>0.44150350495528162</v>
      </c>
      <c r="D6" s="26">
        <v>28333906</v>
      </c>
      <c r="E6" s="27">
        <f t="shared" si="1"/>
        <v>1.9576976748653524E-2</v>
      </c>
    </row>
    <row r="7" spans="1:5" ht="15" customHeight="1" x14ac:dyDescent="0.2">
      <c r="A7" s="20" t="s">
        <v>56</v>
      </c>
      <c r="B7" s="26">
        <v>1892</v>
      </c>
      <c r="C7" s="27">
        <f t="shared" si="0"/>
        <v>7.6222705664330023E-2</v>
      </c>
      <c r="D7" s="26">
        <v>14209724</v>
      </c>
      <c r="E7" s="27">
        <f t="shared" si="1"/>
        <v>9.818040490173997E-3</v>
      </c>
    </row>
    <row r="8" spans="1:5" ht="15" customHeight="1" x14ac:dyDescent="0.2">
      <c r="A8" s="20" t="s">
        <v>57</v>
      </c>
      <c r="B8" s="26">
        <v>1346</v>
      </c>
      <c r="C8" s="27">
        <f t="shared" si="0"/>
        <v>5.4226089759084682E-2</v>
      </c>
      <c r="D8" s="26">
        <v>28236648</v>
      </c>
      <c r="E8" s="27">
        <f t="shared" si="1"/>
        <v>1.9509777485529671E-2</v>
      </c>
    </row>
    <row r="9" spans="1:5" ht="15" customHeight="1" x14ac:dyDescent="0.2">
      <c r="A9" s="20" t="s">
        <v>58</v>
      </c>
      <c r="B9" s="26">
        <v>187</v>
      </c>
      <c r="C9" s="27">
        <f t="shared" si="0"/>
        <v>7.5336395133349448E-3</v>
      </c>
      <c r="D9" s="26">
        <v>13569001</v>
      </c>
      <c r="E9" s="27">
        <f t="shared" si="1"/>
        <v>9.3753405223923735E-3</v>
      </c>
    </row>
    <row r="10" spans="1:5" ht="15" customHeight="1" x14ac:dyDescent="0.2">
      <c r="A10" s="20" t="s">
        <v>59</v>
      </c>
      <c r="B10" s="26">
        <v>282</v>
      </c>
      <c r="C10" s="27">
        <f t="shared" si="0"/>
        <v>1.1360889533478366E-2</v>
      </c>
      <c r="D10" s="26">
        <v>68517024</v>
      </c>
      <c r="E10" s="27">
        <f t="shared" si="1"/>
        <v>4.7341026180256811E-2</v>
      </c>
    </row>
    <row r="11" spans="1:5" ht="15" customHeight="1" x14ac:dyDescent="0.2">
      <c r="A11" s="20" t="s">
        <v>60</v>
      </c>
      <c r="B11" s="26">
        <v>89</v>
      </c>
      <c r="C11" s="27">
        <f t="shared" si="0"/>
        <v>3.5855289662396262E-3</v>
      </c>
      <c r="D11" s="26">
        <v>63380880</v>
      </c>
      <c r="E11" s="27">
        <f t="shared" si="1"/>
        <v>4.3792268318713246E-2</v>
      </c>
    </row>
    <row r="12" spans="1:5" ht="15" customHeight="1" x14ac:dyDescent="0.2">
      <c r="A12" s="20" t="s">
        <v>61</v>
      </c>
      <c r="B12" s="26">
        <v>127</v>
      </c>
      <c r="C12" s="27">
        <f t="shared" si="0"/>
        <v>5.1164289742969948E-3</v>
      </c>
      <c r="D12" s="26">
        <v>270125405</v>
      </c>
      <c r="E12" s="27">
        <f t="shared" si="1"/>
        <v>0.18663994907393341</v>
      </c>
    </row>
    <row r="13" spans="1:5" ht="15" customHeight="1" x14ac:dyDescent="0.2">
      <c r="A13" s="20" t="s">
        <v>62</v>
      </c>
      <c r="B13" s="26">
        <v>17</v>
      </c>
      <c r="C13" s="27">
        <f t="shared" si="0"/>
        <v>6.8487631939408589E-4</v>
      </c>
      <c r="D13" s="26">
        <v>118169138</v>
      </c>
      <c r="E13" s="27">
        <f t="shared" si="1"/>
        <v>8.1647566242170413E-2</v>
      </c>
    </row>
    <row r="14" spans="1:5" ht="15" customHeight="1" x14ac:dyDescent="0.2">
      <c r="A14" s="20" t="s">
        <v>63</v>
      </c>
      <c r="B14" s="26">
        <v>21</v>
      </c>
      <c r="C14" s="27">
        <f t="shared" si="0"/>
        <v>8.4602368866328254E-4</v>
      </c>
      <c r="D14" s="26">
        <v>837270053</v>
      </c>
      <c r="E14" s="27">
        <f t="shared" si="1"/>
        <v>0.57850182604279499</v>
      </c>
    </row>
    <row r="15" spans="1:5" ht="15" customHeight="1" x14ac:dyDescent="0.2">
      <c r="A15" s="23" t="s">
        <v>64</v>
      </c>
      <c r="B15" s="28">
        <v>24822</v>
      </c>
      <c r="C15" s="29">
        <v>0.99999999999999978</v>
      </c>
      <c r="D15" s="28">
        <v>1447307537</v>
      </c>
      <c r="E15" s="29">
        <v>1</v>
      </c>
    </row>
    <row r="16" spans="1:5" ht="15" customHeight="1" x14ac:dyDescent="0.2">
      <c r="A16" s="20" t="s">
        <v>65</v>
      </c>
      <c r="B16" s="21"/>
      <c r="C16" s="22"/>
      <c r="D16" s="26">
        <v>42231208</v>
      </c>
      <c r="E16" s="22"/>
    </row>
    <row r="17" spans="1:5" ht="15" customHeight="1" x14ac:dyDescent="0.2">
      <c r="A17" s="23" t="s">
        <v>66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254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91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67</v>
      </c>
      <c r="D1" s="1" t="s">
        <v>38</v>
      </c>
      <c r="F1" s="5" t="s">
        <v>260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69</v>
      </c>
      <c r="D2" s="3" t="s">
        <v>84</v>
      </c>
    </row>
    <row r="3" spans="1:8" ht="15" customHeight="1" x14ac:dyDescent="0.25">
      <c r="A3" s="6">
        <v>2</v>
      </c>
      <c r="B3" s="3" t="s">
        <v>6</v>
      </c>
      <c r="C3" s="3" t="s">
        <v>68</v>
      </c>
      <c r="D3" s="3" t="s">
        <v>86</v>
      </c>
    </row>
    <row r="4" spans="1:8" ht="15" customHeight="1" x14ac:dyDescent="0.25">
      <c r="A4" s="6">
        <v>3</v>
      </c>
      <c r="B4" s="3" t="s">
        <v>10</v>
      </c>
      <c r="C4" s="3" t="s">
        <v>35</v>
      </c>
      <c r="D4" s="3" t="s">
        <v>84</v>
      </c>
    </row>
    <row r="5" spans="1:8" ht="15" customHeight="1" x14ac:dyDescent="0.25">
      <c r="A5" s="6">
        <v>4</v>
      </c>
      <c r="B5" s="3" t="s">
        <v>127</v>
      </c>
      <c r="C5" s="3" t="s">
        <v>71</v>
      </c>
      <c r="D5" s="3" t="s">
        <v>89</v>
      </c>
    </row>
    <row r="6" spans="1:8" ht="15" customHeight="1" x14ac:dyDescent="0.25">
      <c r="A6" s="6">
        <v>5</v>
      </c>
      <c r="B6" s="3" t="s">
        <v>12</v>
      </c>
      <c r="C6" s="3" t="s">
        <v>70</v>
      </c>
      <c r="D6" s="3" t="s">
        <v>84</v>
      </c>
    </row>
    <row r="7" spans="1:8" ht="15" customHeight="1" x14ac:dyDescent="0.25">
      <c r="A7" s="6">
        <v>6</v>
      </c>
      <c r="B7" s="3" t="s">
        <v>211</v>
      </c>
      <c r="C7" s="3" t="s">
        <v>34</v>
      </c>
      <c r="D7" s="3" t="s">
        <v>92</v>
      </c>
    </row>
    <row r="8" spans="1:8" ht="15" customHeight="1" x14ac:dyDescent="0.25">
      <c r="A8" s="6">
        <v>7</v>
      </c>
      <c r="B8" s="3" t="s">
        <v>7</v>
      </c>
      <c r="C8" s="3" t="s">
        <v>69</v>
      </c>
      <c r="D8" s="3" t="s">
        <v>85</v>
      </c>
    </row>
    <row r="9" spans="1:8" ht="15" customHeight="1" x14ac:dyDescent="0.25">
      <c r="A9" s="6">
        <v>8</v>
      </c>
      <c r="B9" s="3" t="s">
        <v>210</v>
      </c>
      <c r="C9" s="3" t="s">
        <v>69</v>
      </c>
      <c r="D9" s="3" t="s">
        <v>75</v>
      </c>
    </row>
    <row r="10" spans="1:8" ht="15" customHeight="1" x14ac:dyDescent="0.25">
      <c r="A10" s="6">
        <v>9</v>
      </c>
      <c r="B10" s="3" t="s">
        <v>11</v>
      </c>
      <c r="C10" s="3" t="s">
        <v>35</v>
      </c>
      <c r="D10" s="3" t="s">
        <v>84</v>
      </c>
    </row>
    <row r="11" spans="1:8" ht="15" customHeight="1" x14ac:dyDescent="0.25">
      <c r="A11" s="6">
        <v>10</v>
      </c>
      <c r="B11" s="3" t="s">
        <v>152</v>
      </c>
      <c r="C11" s="3" t="s">
        <v>35</v>
      </c>
      <c r="D11" s="3" t="s">
        <v>92</v>
      </c>
    </row>
    <row r="12" spans="1:8" ht="15" customHeight="1" x14ac:dyDescent="0.25">
      <c r="A12" s="6">
        <v>11</v>
      </c>
      <c r="B12" s="3" t="s">
        <v>98</v>
      </c>
      <c r="C12" s="3" t="s">
        <v>69</v>
      </c>
      <c r="D12" s="3" t="s">
        <v>41</v>
      </c>
    </row>
    <row r="13" spans="1:8" ht="15" customHeight="1" x14ac:dyDescent="0.25">
      <c r="A13" s="6">
        <v>12</v>
      </c>
      <c r="B13" s="3" t="s">
        <v>138</v>
      </c>
      <c r="C13" s="3" t="s">
        <v>68</v>
      </c>
      <c r="D13" s="3" t="s">
        <v>86</v>
      </c>
    </row>
    <row r="14" spans="1:8" ht="15" customHeight="1" x14ac:dyDescent="0.25">
      <c r="A14" s="6">
        <v>13</v>
      </c>
      <c r="B14" s="3" t="s">
        <v>193</v>
      </c>
      <c r="D14" s="3" t="s">
        <v>75</v>
      </c>
    </row>
    <row r="15" spans="1:8" ht="15" customHeight="1" x14ac:dyDescent="0.25">
      <c r="A15" s="6">
        <v>14</v>
      </c>
      <c r="B15" s="3" t="s">
        <v>136</v>
      </c>
      <c r="C15" s="3" t="s">
        <v>70</v>
      </c>
      <c r="D15" s="3" t="s">
        <v>86</v>
      </c>
    </row>
    <row r="16" spans="1:8" ht="15" customHeight="1" x14ac:dyDescent="0.25">
      <c r="A16" s="6">
        <v>15</v>
      </c>
      <c r="B16" s="3" t="s">
        <v>161</v>
      </c>
      <c r="C16" s="3" t="s">
        <v>69</v>
      </c>
      <c r="D16" s="3" t="s">
        <v>84</v>
      </c>
    </row>
    <row r="17" spans="1:4" ht="15" customHeight="1" x14ac:dyDescent="0.25">
      <c r="A17" s="6">
        <v>16</v>
      </c>
      <c r="B17" s="3" t="s">
        <v>15</v>
      </c>
      <c r="C17" s="3" t="s">
        <v>71</v>
      </c>
      <c r="D17" s="3" t="s">
        <v>43</v>
      </c>
    </row>
    <row r="18" spans="1:4" ht="15" customHeight="1" x14ac:dyDescent="0.25">
      <c r="A18" s="6">
        <v>17</v>
      </c>
      <c r="B18" s="3" t="s">
        <v>28</v>
      </c>
      <c r="C18" s="3" t="s">
        <v>69</v>
      </c>
      <c r="D18" s="3" t="s">
        <v>86</v>
      </c>
    </row>
    <row r="19" spans="1:4" ht="15" customHeight="1" x14ac:dyDescent="0.25">
      <c r="A19" s="6">
        <v>18</v>
      </c>
      <c r="B19" s="3" t="s">
        <v>16</v>
      </c>
      <c r="C19" s="3" t="s">
        <v>35</v>
      </c>
      <c r="D19" s="3" t="s">
        <v>86</v>
      </c>
    </row>
    <row r="20" spans="1:4" ht="15" customHeight="1" x14ac:dyDescent="0.25">
      <c r="A20" s="6">
        <v>19</v>
      </c>
      <c r="B20" s="3" t="s">
        <v>148</v>
      </c>
      <c r="C20" s="3" t="s">
        <v>69</v>
      </c>
      <c r="D20" s="3" t="s">
        <v>96</v>
      </c>
    </row>
    <row r="21" spans="1:4" ht="15" customHeight="1" x14ac:dyDescent="0.25">
      <c r="A21" s="6">
        <v>20</v>
      </c>
      <c r="B21" s="3" t="s">
        <v>102</v>
      </c>
      <c r="C21" s="3" t="s">
        <v>68</v>
      </c>
      <c r="D21" s="3" t="s">
        <v>86</v>
      </c>
    </row>
    <row r="22" spans="1:4" ht="15" customHeight="1" x14ac:dyDescent="0.25">
      <c r="A22" s="6">
        <v>21</v>
      </c>
      <c r="B22" s="3" t="s">
        <v>13</v>
      </c>
      <c r="C22" s="3" t="s">
        <v>68</v>
      </c>
      <c r="D22" s="3" t="s">
        <v>41</v>
      </c>
    </row>
    <row r="23" spans="1:4" ht="15" customHeight="1" x14ac:dyDescent="0.25">
      <c r="A23" s="6">
        <v>22</v>
      </c>
      <c r="B23" s="3" t="s">
        <v>135</v>
      </c>
      <c r="C23" s="3" t="s">
        <v>72</v>
      </c>
      <c r="D23" s="3" t="s">
        <v>41</v>
      </c>
    </row>
    <row r="24" spans="1:4" ht="15" customHeight="1" x14ac:dyDescent="0.25">
      <c r="A24" s="6">
        <v>23</v>
      </c>
      <c r="B24" s="3" t="s">
        <v>160</v>
      </c>
      <c r="C24" s="3" t="s">
        <v>71</v>
      </c>
      <c r="D24" s="3" t="s">
        <v>43</v>
      </c>
    </row>
    <row r="25" spans="1:4" ht="15" customHeight="1" x14ac:dyDescent="0.25">
      <c r="A25" s="6">
        <v>24</v>
      </c>
      <c r="B25" s="3" t="s">
        <v>17</v>
      </c>
      <c r="C25" s="3" t="s">
        <v>68</v>
      </c>
      <c r="D25" s="3" t="s">
        <v>41</v>
      </c>
    </row>
    <row r="26" spans="1:4" ht="15" customHeight="1" x14ac:dyDescent="0.25">
      <c r="A26" s="6">
        <v>25</v>
      </c>
      <c r="B26" s="3" t="s">
        <v>228</v>
      </c>
      <c r="D26" s="3" t="s">
        <v>89</v>
      </c>
    </row>
    <row r="27" spans="1:4" ht="15" customHeight="1" x14ac:dyDescent="0.25">
      <c r="A27" s="6">
        <v>26</v>
      </c>
      <c r="B27" s="3" t="s">
        <v>176</v>
      </c>
      <c r="C27" s="3" t="s">
        <v>71</v>
      </c>
      <c r="D27" s="3" t="s">
        <v>86</v>
      </c>
    </row>
    <row r="28" spans="1:4" ht="15" customHeight="1" x14ac:dyDescent="0.25">
      <c r="A28" s="6">
        <v>27</v>
      </c>
      <c r="B28" s="3" t="s">
        <v>151</v>
      </c>
      <c r="C28" s="3" t="s">
        <v>69</v>
      </c>
      <c r="D28" s="3" t="s">
        <v>41</v>
      </c>
    </row>
    <row r="29" spans="1:4" ht="15" customHeight="1" x14ac:dyDescent="0.25">
      <c r="A29" s="6">
        <v>28</v>
      </c>
      <c r="B29" s="3" t="s">
        <v>22</v>
      </c>
      <c r="C29" s="3" t="s">
        <v>35</v>
      </c>
      <c r="D29" s="3" t="s">
        <v>84</v>
      </c>
    </row>
    <row r="30" spans="1:4" ht="15" customHeight="1" x14ac:dyDescent="0.25">
      <c r="A30" s="6">
        <v>29</v>
      </c>
      <c r="B30" s="3" t="s">
        <v>189</v>
      </c>
      <c r="D30" s="3" t="s">
        <v>75</v>
      </c>
    </row>
    <row r="31" spans="1:4" ht="15" customHeight="1" x14ac:dyDescent="0.25">
      <c r="A31" s="6">
        <v>30</v>
      </c>
      <c r="B31" s="3" t="s">
        <v>155</v>
      </c>
      <c r="C31" s="3" t="s">
        <v>71</v>
      </c>
      <c r="D31" s="3" t="s">
        <v>106</v>
      </c>
    </row>
    <row r="32" spans="1:4" ht="15" customHeight="1" x14ac:dyDescent="0.25">
      <c r="A32" s="6">
        <v>31</v>
      </c>
      <c r="B32" s="3" t="s">
        <v>134</v>
      </c>
      <c r="D32" s="3" t="s">
        <v>92</v>
      </c>
    </row>
    <row r="33" spans="1:4" ht="15" customHeight="1" x14ac:dyDescent="0.25">
      <c r="A33" s="6">
        <v>32</v>
      </c>
      <c r="B33" s="3" t="s">
        <v>187</v>
      </c>
      <c r="C33" s="3" t="s">
        <v>68</v>
      </c>
      <c r="D33" s="3" t="s">
        <v>84</v>
      </c>
    </row>
    <row r="34" spans="1:4" ht="15" customHeight="1" x14ac:dyDescent="0.25">
      <c r="A34" s="6">
        <v>33</v>
      </c>
      <c r="B34" s="3" t="s">
        <v>115</v>
      </c>
      <c r="C34" s="3" t="s">
        <v>35</v>
      </c>
      <c r="D34" s="3" t="s">
        <v>91</v>
      </c>
    </row>
    <row r="35" spans="1:4" ht="15" customHeight="1" x14ac:dyDescent="0.25">
      <c r="A35" s="6">
        <v>34</v>
      </c>
      <c r="B35" s="3" t="s">
        <v>19</v>
      </c>
      <c r="C35" s="3" t="s">
        <v>69</v>
      </c>
      <c r="D35" s="3" t="s">
        <v>84</v>
      </c>
    </row>
    <row r="36" spans="1:4" ht="15" customHeight="1" x14ac:dyDescent="0.25">
      <c r="A36" s="6">
        <v>35</v>
      </c>
      <c r="B36" s="3" t="s">
        <v>14</v>
      </c>
      <c r="C36" s="3" t="s">
        <v>68</v>
      </c>
      <c r="D36" s="3" t="s">
        <v>41</v>
      </c>
    </row>
    <row r="37" spans="1:4" ht="15" customHeight="1" x14ac:dyDescent="0.25">
      <c r="A37" s="6">
        <v>36</v>
      </c>
      <c r="B37" s="3" t="s">
        <v>123</v>
      </c>
      <c r="C37" s="3" t="s">
        <v>71</v>
      </c>
      <c r="D37" s="3" t="s">
        <v>84</v>
      </c>
    </row>
    <row r="38" spans="1:4" ht="15" customHeight="1" x14ac:dyDescent="0.25">
      <c r="A38" s="6">
        <v>37</v>
      </c>
      <c r="B38" s="3" t="s">
        <v>229</v>
      </c>
      <c r="C38" s="3" t="s">
        <v>71</v>
      </c>
      <c r="D38" s="3" t="s">
        <v>43</v>
      </c>
    </row>
    <row r="39" spans="1:4" ht="15" customHeight="1" x14ac:dyDescent="0.25">
      <c r="A39" s="6">
        <v>38</v>
      </c>
      <c r="B39" s="3" t="s">
        <v>253</v>
      </c>
      <c r="D39" s="3" t="s">
        <v>43</v>
      </c>
    </row>
    <row r="40" spans="1:4" ht="15" customHeight="1" x14ac:dyDescent="0.25">
      <c r="A40" s="6">
        <v>39</v>
      </c>
      <c r="B40" s="3" t="s">
        <v>99</v>
      </c>
      <c r="C40" s="3" t="s">
        <v>35</v>
      </c>
      <c r="D40" s="3" t="s">
        <v>84</v>
      </c>
    </row>
    <row r="41" spans="1:4" ht="15" customHeight="1" x14ac:dyDescent="0.25">
      <c r="A41" s="6">
        <v>40</v>
      </c>
      <c r="B41" s="3" t="s">
        <v>27</v>
      </c>
      <c r="C41" s="3" t="s">
        <v>70</v>
      </c>
      <c r="D41" s="3" t="s">
        <v>86</v>
      </c>
    </row>
    <row r="42" spans="1:4" ht="15" customHeight="1" x14ac:dyDescent="0.25">
      <c r="A42" s="6">
        <v>41</v>
      </c>
      <c r="B42" s="3" t="s">
        <v>108</v>
      </c>
      <c r="C42" s="3" t="s">
        <v>71</v>
      </c>
      <c r="D42" s="3" t="s">
        <v>88</v>
      </c>
    </row>
    <row r="43" spans="1:4" ht="15" customHeight="1" x14ac:dyDescent="0.25">
      <c r="A43" s="6">
        <v>42</v>
      </c>
      <c r="B43" s="3" t="s">
        <v>216</v>
      </c>
      <c r="D43" s="3" t="s">
        <v>90</v>
      </c>
    </row>
    <row r="44" spans="1:4" ht="15" customHeight="1" x14ac:dyDescent="0.25">
      <c r="A44" s="6">
        <v>43</v>
      </c>
      <c r="B44" s="3" t="s">
        <v>111</v>
      </c>
      <c r="C44" s="3" t="s">
        <v>71</v>
      </c>
      <c r="D44" s="3" t="s">
        <v>84</v>
      </c>
    </row>
    <row r="45" spans="1:4" ht="15" customHeight="1" x14ac:dyDescent="0.25">
      <c r="A45" s="6">
        <v>44</v>
      </c>
      <c r="B45" s="3" t="s">
        <v>149</v>
      </c>
      <c r="C45" s="3" t="s">
        <v>35</v>
      </c>
      <c r="D45" s="3" t="s">
        <v>84</v>
      </c>
    </row>
    <row r="46" spans="1:4" ht="15" customHeight="1" x14ac:dyDescent="0.25">
      <c r="A46" s="6">
        <v>45</v>
      </c>
      <c r="B46" s="3" t="s">
        <v>9</v>
      </c>
      <c r="C46" s="3" t="s">
        <v>35</v>
      </c>
      <c r="D46" s="3" t="s">
        <v>86</v>
      </c>
    </row>
    <row r="47" spans="1:4" ht="15" customHeight="1" x14ac:dyDescent="0.25">
      <c r="A47" s="6">
        <v>46</v>
      </c>
      <c r="B47" s="3" t="s">
        <v>153</v>
      </c>
      <c r="D47" s="3" t="s">
        <v>91</v>
      </c>
    </row>
    <row r="48" spans="1:4" ht="15" customHeight="1" x14ac:dyDescent="0.25">
      <c r="A48" s="6">
        <v>47</v>
      </c>
      <c r="B48" s="3" t="s">
        <v>18</v>
      </c>
      <c r="C48" s="3" t="s">
        <v>71</v>
      </c>
      <c r="D48" s="3" t="s">
        <v>91</v>
      </c>
    </row>
    <row r="49" spans="1:4" ht="15" customHeight="1" x14ac:dyDescent="0.25">
      <c r="A49" s="6">
        <v>48</v>
      </c>
      <c r="B49" s="3" t="s">
        <v>177</v>
      </c>
      <c r="C49" s="3" t="s">
        <v>34</v>
      </c>
      <c r="D49" s="3" t="s">
        <v>77</v>
      </c>
    </row>
    <row r="50" spans="1:4" ht="15" customHeight="1" x14ac:dyDescent="0.25">
      <c r="A50" s="6">
        <v>49</v>
      </c>
      <c r="B50" s="3" t="s">
        <v>117</v>
      </c>
      <c r="C50" s="3" t="s">
        <v>35</v>
      </c>
      <c r="D50" s="3" t="s">
        <v>86</v>
      </c>
    </row>
    <row r="51" spans="1:4" ht="15" customHeight="1" x14ac:dyDescent="0.25">
      <c r="A51" s="6">
        <v>50</v>
      </c>
      <c r="B51" s="3" t="s">
        <v>143</v>
      </c>
      <c r="C51" s="3" t="s">
        <v>71</v>
      </c>
      <c r="D51" s="3" t="s">
        <v>90</v>
      </c>
    </row>
    <row r="52" spans="1:4" ht="15" customHeight="1" x14ac:dyDescent="0.25">
      <c r="A52" s="6">
        <v>51</v>
      </c>
      <c r="B52" s="3" t="s">
        <v>221</v>
      </c>
      <c r="C52" s="3" t="s">
        <v>71</v>
      </c>
      <c r="D52" s="3" t="s">
        <v>41</v>
      </c>
    </row>
    <row r="53" spans="1:4" ht="15" customHeight="1" x14ac:dyDescent="0.25">
      <c r="A53" s="6">
        <v>52</v>
      </c>
      <c r="B53" s="3" t="s">
        <v>139</v>
      </c>
      <c r="C53" s="3" t="s">
        <v>71</v>
      </c>
      <c r="D53" s="3" t="s">
        <v>96</v>
      </c>
    </row>
    <row r="54" spans="1:4" ht="15" customHeight="1" x14ac:dyDescent="0.25">
      <c r="A54" s="6">
        <v>53</v>
      </c>
      <c r="B54" s="3" t="s">
        <v>23</v>
      </c>
      <c r="C54" s="3" t="s">
        <v>35</v>
      </c>
      <c r="D54" s="3" t="s">
        <v>84</v>
      </c>
    </row>
    <row r="55" spans="1:4" ht="15" customHeight="1" x14ac:dyDescent="0.25">
      <c r="A55" s="6">
        <v>54</v>
      </c>
      <c r="B55" s="3" t="s">
        <v>231</v>
      </c>
      <c r="D55" s="3" t="s">
        <v>43</v>
      </c>
    </row>
    <row r="56" spans="1:4" ht="15" customHeight="1" x14ac:dyDescent="0.25">
      <c r="A56" s="6">
        <v>55</v>
      </c>
      <c r="B56" s="3" t="s">
        <v>110</v>
      </c>
      <c r="C56" s="3" t="s">
        <v>71</v>
      </c>
      <c r="D56" s="3" t="s">
        <v>91</v>
      </c>
    </row>
    <row r="57" spans="1:4" ht="15" customHeight="1" x14ac:dyDescent="0.25">
      <c r="A57" s="6">
        <v>56</v>
      </c>
      <c r="B57" s="3" t="s">
        <v>261</v>
      </c>
      <c r="C57" s="3" t="s">
        <v>68</v>
      </c>
      <c r="D57" s="3" t="s">
        <v>89</v>
      </c>
    </row>
    <row r="58" spans="1:4" ht="15" customHeight="1" x14ac:dyDescent="0.25">
      <c r="A58" s="6">
        <v>57</v>
      </c>
      <c r="B58" s="3" t="s">
        <v>30</v>
      </c>
      <c r="C58" s="3" t="s">
        <v>35</v>
      </c>
      <c r="D58" s="3" t="s">
        <v>75</v>
      </c>
    </row>
    <row r="59" spans="1:4" ht="15" customHeight="1" x14ac:dyDescent="0.25">
      <c r="A59" s="6">
        <v>58</v>
      </c>
      <c r="B59" s="3" t="s">
        <v>178</v>
      </c>
      <c r="C59" s="3" t="s">
        <v>68</v>
      </c>
      <c r="D59" s="3" t="s">
        <v>91</v>
      </c>
    </row>
    <row r="60" spans="1:4" ht="15" customHeight="1" x14ac:dyDescent="0.25">
      <c r="A60" s="6">
        <v>59</v>
      </c>
      <c r="B60" s="3" t="s">
        <v>112</v>
      </c>
      <c r="C60" s="3" t="s">
        <v>69</v>
      </c>
      <c r="D60" s="3" t="s">
        <v>76</v>
      </c>
    </row>
    <row r="61" spans="1:4" ht="15" customHeight="1" x14ac:dyDescent="0.25">
      <c r="A61" s="6">
        <v>60</v>
      </c>
      <c r="B61" s="3" t="s">
        <v>101</v>
      </c>
      <c r="C61" s="3" t="s">
        <v>71</v>
      </c>
      <c r="D61" s="3" t="s">
        <v>84</v>
      </c>
    </row>
    <row r="62" spans="1:4" ht="15" customHeight="1" x14ac:dyDescent="0.25">
      <c r="A62" s="6">
        <v>61</v>
      </c>
      <c r="B62" s="3" t="s">
        <v>29</v>
      </c>
      <c r="C62" s="3" t="s">
        <v>35</v>
      </c>
      <c r="D62" s="3" t="s">
        <v>84</v>
      </c>
    </row>
    <row r="63" spans="1:4" ht="15" customHeight="1" x14ac:dyDescent="0.25">
      <c r="A63" s="6">
        <v>62</v>
      </c>
      <c r="B63" s="3" t="s">
        <v>167</v>
      </c>
      <c r="C63" s="3" t="s">
        <v>68</v>
      </c>
      <c r="D63" s="3" t="s">
        <v>86</v>
      </c>
    </row>
    <row r="64" spans="1:4" ht="15" customHeight="1" x14ac:dyDescent="0.25">
      <c r="A64" s="6">
        <v>63</v>
      </c>
      <c r="B64" s="3" t="s">
        <v>256</v>
      </c>
      <c r="C64" s="3" t="s">
        <v>71</v>
      </c>
      <c r="D64" s="3" t="s">
        <v>84</v>
      </c>
    </row>
    <row r="65" spans="1:4" ht="15" customHeight="1" x14ac:dyDescent="0.25">
      <c r="A65" s="6">
        <v>64</v>
      </c>
      <c r="B65" s="3" t="s">
        <v>20</v>
      </c>
      <c r="C65" s="3" t="s">
        <v>72</v>
      </c>
      <c r="D65" s="3" t="s">
        <v>84</v>
      </c>
    </row>
    <row r="66" spans="1:4" ht="15" customHeight="1" x14ac:dyDescent="0.25">
      <c r="A66" s="6">
        <v>65</v>
      </c>
      <c r="B66" s="3" t="s">
        <v>81</v>
      </c>
      <c r="D66" s="3" t="s">
        <v>93</v>
      </c>
    </row>
    <row r="67" spans="1:4" ht="15" customHeight="1" x14ac:dyDescent="0.25">
      <c r="A67" s="6">
        <v>66</v>
      </c>
      <c r="B67" s="3" t="s">
        <v>175</v>
      </c>
      <c r="D67" s="3" t="s">
        <v>41</v>
      </c>
    </row>
    <row r="68" spans="1:4" ht="15" customHeight="1" x14ac:dyDescent="0.25">
      <c r="A68" s="6">
        <v>67</v>
      </c>
      <c r="B68" s="3" t="s">
        <v>179</v>
      </c>
      <c r="D68" s="3" t="s">
        <v>88</v>
      </c>
    </row>
    <row r="69" spans="1:4" ht="15" customHeight="1" x14ac:dyDescent="0.25">
      <c r="A69" s="6">
        <v>68</v>
      </c>
      <c r="B69" s="3" t="s">
        <v>191</v>
      </c>
      <c r="D69" s="3" t="s">
        <v>76</v>
      </c>
    </row>
    <row r="70" spans="1:4" ht="15" customHeight="1" x14ac:dyDescent="0.25">
      <c r="A70" s="6">
        <v>69</v>
      </c>
      <c r="B70" s="3" t="s">
        <v>21</v>
      </c>
      <c r="C70" s="3" t="s">
        <v>69</v>
      </c>
      <c r="D70" s="3" t="s">
        <v>90</v>
      </c>
    </row>
    <row r="71" spans="1:4" ht="15" customHeight="1" x14ac:dyDescent="0.25">
      <c r="A71" s="6">
        <v>70</v>
      </c>
      <c r="B71" s="3" t="s">
        <v>262</v>
      </c>
      <c r="D71" s="3" t="s">
        <v>90</v>
      </c>
    </row>
    <row r="72" spans="1:4" ht="15" customHeight="1" x14ac:dyDescent="0.25">
      <c r="A72" s="6">
        <v>71</v>
      </c>
      <c r="B72" s="3" t="s">
        <v>224</v>
      </c>
      <c r="C72" s="3" t="s">
        <v>72</v>
      </c>
      <c r="D72" s="3" t="s">
        <v>90</v>
      </c>
    </row>
    <row r="73" spans="1:4" ht="15" customHeight="1" x14ac:dyDescent="0.25">
      <c r="A73" s="6">
        <v>72</v>
      </c>
      <c r="B73" s="3" t="s">
        <v>172</v>
      </c>
      <c r="C73" s="3" t="s">
        <v>68</v>
      </c>
      <c r="D73" s="3" t="s">
        <v>84</v>
      </c>
    </row>
    <row r="74" spans="1:4" ht="15" customHeight="1" x14ac:dyDescent="0.25">
      <c r="A74" s="6">
        <v>73</v>
      </c>
      <c r="B74" s="3" t="s">
        <v>201</v>
      </c>
      <c r="C74" s="3" t="s">
        <v>69</v>
      </c>
      <c r="D74" s="3" t="s">
        <v>41</v>
      </c>
    </row>
    <row r="75" spans="1:4" ht="15" customHeight="1" x14ac:dyDescent="0.25">
      <c r="A75" s="6">
        <v>74</v>
      </c>
      <c r="B75" s="3" t="s">
        <v>190</v>
      </c>
      <c r="D75" s="3" t="s">
        <v>43</v>
      </c>
    </row>
    <row r="76" spans="1:4" ht="15" customHeight="1" x14ac:dyDescent="0.25">
      <c r="A76" s="6">
        <v>75</v>
      </c>
      <c r="B76" s="3" t="s">
        <v>109</v>
      </c>
      <c r="C76" s="3" t="s">
        <v>35</v>
      </c>
      <c r="D76" s="3" t="s">
        <v>84</v>
      </c>
    </row>
    <row r="77" spans="1:4" ht="15" customHeight="1" x14ac:dyDescent="0.25">
      <c r="A77" s="6">
        <v>76</v>
      </c>
      <c r="B77" s="3" t="s">
        <v>173</v>
      </c>
      <c r="C77" s="3" t="s">
        <v>69</v>
      </c>
      <c r="D77" s="3" t="s">
        <v>43</v>
      </c>
    </row>
    <row r="78" spans="1:4" ht="15" customHeight="1" x14ac:dyDescent="0.25">
      <c r="A78" s="6">
        <v>77</v>
      </c>
      <c r="B78" s="3" t="s">
        <v>150</v>
      </c>
      <c r="C78" s="3" t="s">
        <v>69</v>
      </c>
      <c r="D78" s="3" t="s">
        <v>76</v>
      </c>
    </row>
    <row r="79" spans="1:4" ht="15" customHeight="1" x14ac:dyDescent="0.25">
      <c r="A79" s="6">
        <v>78</v>
      </c>
      <c r="B79" s="3" t="s">
        <v>113</v>
      </c>
      <c r="C79" s="3" t="s">
        <v>74</v>
      </c>
      <c r="D79" s="3" t="s">
        <v>43</v>
      </c>
    </row>
    <row r="80" spans="1:4" ht="15" customHeight="1" x14ac:dyDescent="0.25">
      <c r="A80" s="6">
        <v>79</v>
      </c>
      <c r="B80" s="3" t="s">
        <v>80</v>
      </c>
      <c r="C80" s="3" t="s">
        <v>34</v>
      </c>
      <c r="D80" s="3" t="s">
        <v>90</v>
      </c>
    </row>
    <row r="81" spans="1:4" ht="15" customHeight="1" x14ac:dyDescent="0.25">
      <c r="A81" s="6">
        <v>80</v>
      </c>
      <c r="B81" s="3" t="s">
        <v>180</v>
      </c>
      <c r="D81" s="3" t="s">
        <v>43</v>
      </c>
    </row>
    <row r="82" spans="1:4" ht="15" customHeight="1" x14ac:dyDescent="0.25">
      <c r="A82" s="6">
        <v>81</v>
      </c>
      <c r="B82" s="3" t="s">
        <v>25</v>
      </c>
      <c r="C82" s="3" t="s">
        <v>71</v>
      </c>
      <c r="D82" s="3" t="s">
        <v>91</v>
      </c>
    </row>
    <row r="83" spans="1:4" ht="15" customHeight="1" x14ac:dyDescent="0.25">
      <c r="A83" s="6">
        <v>82</v>
      </c>
      <c r="B83" s="3" t="s">
        <v>116</v>
      </c>
      <c r="D83" s="3" t="s">
        <v>91</v>
      </c>
    </row>
    <row r="84" spans="1:4" ht="15" customHeight="1" x14ac:dyDescent="0.25">
      <c r="A84" s="6">
        <v>83</v>
      </c>
      <c r="B84" s="3" t="s">
        <v>26</v>
      </c>
      <c r="C84" s="3" t="s">
        <v>69</v>
      </c>
      <c r="D84" s="3" t="s">
        <v>86</v>
      </c>
    </row>
    <row r="85" spans="1:4" ht="15" customHeight="1" x14ac:dyDescent="0.25">
      <c r="A85" s="6">
        <v>84</v>
      </c>
      <c r="B85" s="3" t="s">
        <v>162</v>
      </c>
      <c r="C85" s="3" t="s">
        <v>34</v>
      </c>
      <c r="D85" s="3" t="s">
        <v>43</v>
      </c>
    </row>
    <row r="86" spans="1:4" ht="15" customHeight="1" x14ac:dyDescent="0.25">
      <c r="A86" s="6">
        <v>85</v>
      </c>
      <c r="B86" s="3" t="s">
        <v>168</v>
      </c>
      <c r="D86" s="3" t="s">
        <v>85</v>
      </c>
    </row>
    <row r="87" spans="1:4" ht="15" customHeight="1" x14ac:dyDescent="0.25">
      <c r="A87" s="6">
        <v>86</v>
      </c>
      <c r="B87" s="3" t="s">
        <v>164</v>
      </c>
      <c r="C87" s="3" t="s">
        <v>68</v>
      </c>
      <c r="D87" s="3" t="s">
        <v>88</v>
      </c>
    </row>
    <row r="88" spans="1:4" ht="15" customHeight="1" x14ac:dyDescent="0.25">
      <c r="A88" s="6">
        <v>87</v>
      </c>
      <c r="B88" s="3" t="s">
        <v>82</v>
      </c>
      <c r="C88" s="3" t="s">
        <v>35</v>
      </c>
      <c r="D88" s="3" t="s">
        <v>96</v>
      </c>
    </row>
    <row r="89" spans="1:4" ht="15" customHeight="1" x14ac:dyDescent="0.25">
      <c r="A89" s="6">
        <v>88</v>
      </c>
      <c r="B89" s="3" t="s">
        <v>100</v>
      </c>
      <c r="C89" s="3" t="s">
        <v>35</v>
      </c>
      <c r="D89" s="3" t="s">
        <v>84</v>
      </c>
    </row>
    <row r="90" spans="1:4" ht="15" customHeight="1" x14ac:dyDescent="0.25">
      <c r="A90" s="6">
        <v>89</v>
      </c>
      <c r="B90" s="3" t="s">
        <v>137</v>
      </c>
      <c r="C90" s="3" t="s">
        <v>71</v>
      </c>
      <c r="D90" s="3" t="s">
        <v>41</v>
      </c>
    </row>
    <row r="91" spans="1:4" ht="15" customHeight="1" x14ac:dyDescent="0.25">
      <c r="A91" s="6">
        <v>90</v>
      </c>
      <c r="B91" s="3" t="s">
        <v>154</v>
      </c>
      <c r="C91" s="3" t="s">
        <v>72</v>
      </c>
      <c r="D91" s="3" t="s">
        <v>87</v>
      </c>
    </row>
    <row r="92" spans="1:4" ht="15" customHeight="1" x14ac:dyDescent="0.25">
      <c r="A92" s="6">
        <v>91</v>
      </c>
      <c r="B92" s="3" t="s">
        <v>237</v>
      </c>
      <c r="C92" s="3" t="s">
        <v>68</v>
      </c>
      <c r="D92" s="3" t="s">
        <v>76</v>
      </c>
    </row>
    <row r="93" spans="1:4" ht="15" customHeight="1" x14ac:dyDescent="0.25">
      <c r="A93" s="6">
        <v>92</v>
      </c>
      <c r="B93" s="3" t="s">
        <v>130</v>
      </c>
      <c r="C93" s="3" t="s">
        <v>73</v>
      </c>
      <c r="D93" s="3" t="s">
        <v>90</v>
      </c>
    </row>
    <row r="94" spans="1:4" ht="15" customHeight="1" x14ac:dyDescent="0.25">
      <c r="A94" s="6">
        <v>93</v>
      </c>
      <c r="B94" s="3" t="s">
        <v>24</v>
      </c>
      <c r="C94" s="3" t="s">
        <v>68</v>
      </c>
      <c r="D94" s="3" t="s">
        <v>76</v>
      </c>
    </row>
    <row r="95" spans="1:4" ht="15" customHeight="1" x14ac:dyDescent="0.25">
      <c r="A95" s="6">
        <v>94</v>
      </c>
      <c r="B95" s="3" t="s">
        <v>263</v>
      </c>
      <c r="C95" s="3" t="s">
        <v>35</v>
      </c>
      <c r="D95" s="3" t="s">
        <v>75</v>
      </c>
    </row>
    <row r="96" spans="1:4" ht="15" customHeight="1" x14ac:dyDescent="0.25">
      <c r="A96" s="6">
        <v>95</v>
      </c>
      <c r="B96" s="3" t="s">
        <v>32</v>
      </c>
      <c r="C96" s="3" t="s">
        <v>35</v>
      </c>
      <c r="D96" s="3" t="s">
        <v>84</v>
      </c>
    </row>
    <row r="97" spans="1:4" ht="15" customHeight="1" x14ac:dyDescent="0.25">
      <c r="A97" s="6">
        <v>96</v>
      </c>
      <c r="B97" s="3" t="s">
        <v>185</v>
      </c>
      <c r="D97" s="3" t="s">
        <v>86</v>
      </c>
    </row>
    <row r="98" spans="1:4" ht="15" customHeight="1" x14ac:dyDescent="0.25">
      <c r="A98" s="6">
        <v>97</v>
      </c>
      <c r="B98" s="3" t="s">
        <v>128</v>
      </c>
      <c r="D98" s="3" t="s">
        <v>43</v>
      </c>
    </row>
    <row r="99" spans="1:4" ht="15" customHeight="1" x14ac:dyDescent="0.25">
      <c r="A99" s="6">
        <v>98</v>
      </c>
      <c r="B99" s="3" t="s">
        <v>215</v>
      </c>
      <c r="D99" s="3" t="s">
        <v>43</v>
      </c>
    </row>
    <row r="100" spans="1:4" ht="15" customHeight="1" x14ac:dyDescent="0.25">
      <c r="A100" s="6">
        <v>99</v>
      </c>
      <c r="B100" s="3" t="s">
        <v>202</v>
      </c>
      <c r="C100" s="3" t="s">
        <v>69</v>
      </c>
      <c r="D100" s="3" t="s">
        <v>43</v>
      </c>
    </row>
    <row r="101" spans="1:4" ht="15" customHeight="1" x14ac:dyDescent="0.25">
      <c r="A101" s="6">
        <v>100</v>
      </c>
      <c r="B101" s="3" t="s">
        <v>198</v>
      </c>
      <c r="C101" s="3" t="s">
        <v>70</v>
      </c>
      <c r="D101" s="3" t="s">
        <v>91</v>
      </c>
    </row>
    <row r="102" spans="1:4" ht="15" customHeight="1" x14ac:dyDescent="0.25">
      <c r="A102" s="6">
        <v>101</v>
      </c>
      <c r="B102" s="3" t="s">
        <v>226</v>
      </c>
      <c r="C102" s="3" t="s">
        <v>69</v>
      </c>
      <c r="D102" s="3" t="s">
        <v>90</v>
      </c>
    </row>
    <row r="103" spans="1:4" ht="15" customHeight="1" x14ac:dyDescent="0.25">
      <c r="A103" s="6">
        <v>102</v>
      </c>
      <c r="B103" s="3" t="s">
        <v>157</v>
      </c>
      <c r="C103" s="3" t="s">
        <v>69</v>
      </c>
      <c r="D103" s="3" t="s">
        <v>86</v>
      </c>
    </row>
    <row r="104" spans="1:4" ht="15" customHeight="1" x14ac:dyDescent="0.25">
      <c r="A104" s="6">
        <v>103</v>
      </c>
      <c r="B104" s="3" t="s">
        <v>186</v>
      </c>
      <c r="D104" s="3" t="s">
        <v>86</v>
      </c>
    </row>
    <row r="105" spans="1:4" ht="15" customHeight="1" x14ac:dyDescent="0.25">
      <c r="A105" s="6">
        <v>104</v>
      </c>
      <c r="B105" s="3" t="s">
        <v>234</v>
      </c>
      <c r="D105" s="3" t="s">
        <v>75</v>
      </c>
    </row>
    <row r="106" spans="1:4" ht="15" customHeight="1" x14ac:dyDescent="0.25">
      <c r="A106" s="6">
        <v>105</v>
      </c>
      <c r="B106" s="3" t="s">
        <v>147</v>
      </c>
      <c r="C106" s="3" t="s">
        <v>69</v>
      </c>
      <c r="D106" s="3" t="s">
        <v>76</v>
      </c>
    </row>
    <row r="107" spans="1:4" ht="15" customHeight="1" x14ac:dyDescent="0.25">
      <c r="A107" s="6">
        <v>106</v>
      </c>
      <c r="B107" s="3" t="s">
        <v>232</v>
      </c>
      <c r="C107" s="3" t="s">
        <v>69</v>
      </c>
      <c r="D107" s="3" t="s">
        <v>91</v>
      </c>
    </row>
    <row r="108" spans="1:4" ht="15" customHeight="1" x14ac:dyDescent="0.25">
      <c r="A108" s="6">
        <v>107</v>
      </c>
      <c r="B108" s="3" t="s">
        <v>192</v>
      </c>
      <c r="D108" s="3" t="s">
        <v>91</v>
      </c>
    </row>
    <row r="109" spans="1:4" ht="15" customHeight="1" x14ac:dyDescent="0.25">
      <c r="A109" s="6">
        <v>108</v>
      </c>
      <c r="B109" s="3" t="s">
        <v>264</v>
      </c>
      <c r="C109" s="3" t="s">
        <v>71</v>
      </c>
      <c r="D109" s="3" t="s">
        <v>84</v>
      </c>
    </row>
    <row r="110" spans="1:4" ht="15" customHeight="1" x14ac:dyDescent="0.25">
      <c r="A110" s="6">
        <v>109</v>
      </c>
      <c r="B110" s="3" t="s">
        <v>265</v>
      </c>
      <c r="C110" s="3" t="s">
        <v>68</v>
      </c>
      <c r="D110" s="3" t="s">
        <v>84</v>
      </c>
    </row>
    <row r="111" spans="1:4" ht="15" customHeight="1" x14ac:dyDescent="0.25">
      <c r="A111" s="6">
        <v>110</v>
      </c>
      <c r="B111" s="3" t="s">
        <v>194</v>
      </c>
      <c r="C111" s="3" t="s">
        <v>34</v>
      </c>
      <c r="D111" s="3" t="s">
        <v>97</v>
      </c>
    </row>
    <row r="112" spans="1:4" ht="15" customHeight="1" x14ac:dyDescent="0.25">
      <c r="A112" s="6">
        <v>111</v>
      </c>
      <c r="B112" s="3" t="s">
        <v>188</v>
      </c>
      <c r="D112" s="3" t="s">
        <v>86</v>
      </c>
    </row>
    <row r="113" spans="1:4" ht="15" customHeight="1" x14ac:dyDescent="0.25">
      <c r="A113" s="6">
        <v>112</v>
      </c>
      <c r="B113" s="3" t="s">
        <v>235</v>
      </c>
      <c r="D113" s="3" t="s">
        <v>89</v>
      </c>
    </row>
    <row r="114" spans="1:4" ht="15" customHeight="1" x14ac:dyDescent="0.25">
      <c r="A114" s="6">
        <v>113</v>
      </c>
      <c r="B114" s="3" t="s">
        <v>257</v>
      </c>
      <c r="C114" s="3" t="s">
        <v>72</v>
      </c>
      <c r="D114" s="3" t="s">
        <v>86</v>
      </c>
    </row>
    <row r="115" spans="1:4" ht="15" customHeight="1" x14ac:dyDescent="0.25">
      <c r="A115" s="6">
        <v>114</v>
      </c>
      <c r="B115" s="3" t="s">
        <v>218</v>
      </c>
      <c r="D115" s="3" t="s">
        <v>41</v>
      </c>
    </row>
    <row r="116" spans="1:4" ht="15" customHeight="1" x14ac:dyDescent="0.25">
      <c r="A116" s="6">
        <v>115</v>
      </c>
      <c r="B116" s="3" t="s">
        <v>236</v>
      </c>
      <c r="D116" s="3" t="s">
        <v>41</v>
      </c>
    </row>
    <row r="117" spans="1:4" ht="15" customHeight="1" x14ac:dyDescent="0.25">
      <c r="A117" s="6">
        <v>116</v>
      </c>
      <c r="B117" s="3" t="s">
        <v>199</v>
      </c>
      <c r="C117" s="3" t="s">
        <v>34</v>
      </c>
      <c r="D117" s="3" t="s">
        <v>43</v>
      </c>
    </row>
    <row r="118" spans="1:4" ht="15" customHeight="1" x14ac:dyDescent="0.25">
      <c r="A118" s="6">
        <v>117</v>
      </c>
      <c r="B118" s="3" t="s">
        <v>119</v>
      </c>
      <c r="C118" s="3" t="s">
        <v>74</v>
      </c>
      <c r="D118" s="3" t="s">
        <v>84</v>
      </c>
    </row>
    <row r="119" spans="1:4" ht="15" customHeight="1" x14ac:dyDescent="0.25">
      <c r="A119" s="6">
        <v>118</v>
      </c>
      <c r="B119" s="3" t="s">
        <v>238</v>
      </c>
      <c r="C119" s="3" t="s">
        <v>68</v>
      </c>
      <c r="D119" s="3" t="s">
        <v>90</v>
      </c>
    </row>
    <row r="120" spans="1:4" ht="15" customHeight="1" x14ac:dyDescent="0.25">
      <c r="A120" s="6">
        <v>119</v>
      </c>
      <c r="B120" s="3" t="s">
        <v>163</v>
      </c>
      <c r="C120" s="3" t="s">
        <v>71</v>
      </c>
      <c r="D120" s="3" t="s">
        <v>106</v>
      </c>
    </row>
    <row r="121" spans="1:4" ht="15" customHeight="1" x14ac:dyDescent="0.25">
      <c r="A121" s="6">
        <v>120</v>
      </c>
      <c r="B121" s="3" t="s">
        <v>239</v>
      </c>
      <c r="C121" s="3" t="s">
        <v>70</v>
      </c>
      <c r="D121" s="3" t="s">
        <v>84</v>
      </c>
    </row>
    <row r="122" spans="1:4" ht="15" customHeight="1" x14ac:dyDescent="0.25">
      <c r="A122" s="6">
        <v>121</v>
      </c>
      <c r="B122" s="3" t="s">
        <v>266</v>
      </c>
      <c r="D122" s="3" t="s">
        <v>76</v>
      </c>
    </row>
    <row r="123" spans="1:4" ht="15" customHeight="1" x14ac:dyDescent="0.25">
      <c r="A123" s="6">
        <v>122</v>
      </c>
      <c r="B123" s="3" t="s">
        <v>227</v>
      </c>
      <c r="C123" s="3" t="s">
        <v>34</v>
      </c>
      <c r="D123" s="3" t="s">
        <v>84</v>
      </c>
    </row>
    <row r="124" spans="1:4" ht="15" customHeight="1" x14ac:dyDescent="0.25">
      <c r="A124" s="6">
        <v>123</v>
      </c>
      <c r="B124" s="3" t="s">
        <v>121</v>
      </c>
      <c r="C124" s="3" t="s">
        <v>35</v>
      </c>
      <c r="D124" s="3" t="s">
        <v>84</v>
      </c>
    </row>
    <row r="125" spans="1:4" ht="15" customHeight="1" x14ac:dyDescent="0.25">
      <c r="A125" s="6">
        <v>124</v>
      </c>
      <c r="B125" s="3" t="s">
        <v>267</v>
      </c>
      <c r="C125" s="3" t="s">
        <v>68</v>
      </c>
      <c r="D125" s="3" t="s">
        <v>43</v>
      </c>
    </row>
    <row r="126" spans="1:4" ht="15" customHeight="1" x14ac:dyDescent="0.25">
      <c r="A126" s="6">
        <v>125</v>
      </c>
      <c r="B126" s="3" t="s">
        <v>240</v>
      </c>
      <c r="D126" s="3" t="s">
        <v>43</v>
      </c>
    </row>
    <row r="127" spans="1:4" ht="15" customHeight="1" x14ac:dyDescent="0.25">
      <c r="A127" s="6">
        <v>126</v>
      </c>
      <c r="B127" s="3" t="s">
        <v>212</v>
      </c>
      <c r="C127" s="3" t="s">
        <v>69</v>
      </c>
      <c r="D127" s="3" t="s">
        <v>97</v>
      </c>
    </row>
    <row r="128" spans="1:4" ht="15" customHeight="1" x14ac:dyDescent="0.25">
      <c r="A128" s="6">
        <v>127</v>
      </c>
      <c r="B128" s="3" t="s">
        <v>122</v>
      </c>
      <c r="C128" s="3" t="s">
        <v>71</v>
      </c>
      <c r="D128" s="3" t="s">
        <v>43</v>
      </c>
    </row>
    <row r="129" spans="1:4" ht="15" customHeight="1" x14ac:dyDescent="0.25">
      <c r="A129" s="6">
        <v>128</v>
      </c>
      <c r="B129" s="3" t="s">
        <v>268</v>
      </c>
      <c r="C129" s="3" t="s">
        <v>68</v>
      </c>
      <c r="D129" s="3" t="s">
        <v>84</v>
      </c>
    </row>
    <row r="130" spans="1:4" ht="15" customHeight="1" x14ac:dyDescent="0.25">
      <c r="A130" s="6">
        <v>129</v>
      </c>
      <c r="B130" s="3" t="s">
        <v>203</v>
      </c>
      <c r="C130" s="3" t="s">
        <v>71</v>
      </c>
      <c r="D130" s="3" t="s">
        <v>94</v>
      </c>
    </row>
    <row r="131" spans="1:4" ht="15" customHeight="1" x14ac:dyDescent="0.25">
      <c r="A131" s="6">
        <v>130</v>
      </c>
      <c r="B131" s="3" t="s">
        <v>241</v>
      </c>
      <c r="C131" s="3" t="s">
        <v>71</v>
      </c>
      <c r="D131" s="3" t="s">
        <v>43</v>
      </c>
    </row>
    <row r="132" spans="1:4" ht="15" customHeight="1" x14ac:dyDescent="0.25">
      <c r="A132" s="6">
        <v>131</v>
      </c>
      <c r="B132" s="3" t="s">
        <v>165</v>
      </c>
      <c r="C132" s="3" t="s">
        <v>71</v>
      </c>
      <c r="D132" s="3" t="s">
        <v>91</v>
      </c>
    </row>
    <row r="133" spans="1:4" ht="15" customHeight="1" x14ac:dyDescent="0.25">
      <c r="A133" s="6">
        <v>132</v>
      </c>
      <c r="B133" s="3" t="s">
        <v>213</v>
      </c>
      <c r="C133" s="3" t="s">
        <v>69</v>
      </c>
      <c r="D133" s="3" t="s">
        <v>106</v>
      </c>
    </row>
    <row r="134" spans="1:4" ht="15" customHeight="1" x14ac:dyDescent="0.25">
      <c r="A134" s="6">
        <v>133</v>
      </c>
      <c r="B134" s="3" t="s">
        <v>133</v>
      </c>
      <c r="D134" s="3" t="s">
        <v>84</v>
      </c>
    </row>
    <row r="135" spans="1:4" ht="15" customHeight="1" x14ac:dyDescent="0.25">
      <c r="A135" s="6">
        <v>134</v>
      </c>
      <c r="B135" s="3" t="s">
        <v>182</v>
      </c>
      <c r="D135" s="3" t="s">
        <v>91</v>
      </c>
    </row>
    <row r="136" spans="1:4" ht="15" customHeight="1" x14ac:dyDescent="0.25">
      <c r="A136" s="6">
        <v>135</v>
      </c>
      <c r="B136" s="3" t="s">
        <v>243</v>
      </c>
      <c r="C136" s="3" t="s">
        <v>68</v>
      </c>
      <c r="D136" s="3" t="s">
        <v>43</v>
      </c>
    </row>
    <row r="137" spans="1:4" ht="15" customHeight="1" x14ac:dyDescent="0.25">
      <c r="A137" s="6">
        <v>136</v>
      </c>
      <c r="B137" s="3" t="s">
        <v>217</v>
      </c>
      <c r="C137" s="3" t="s">
        <v>69</v>
      </c>
      <c r="D137" s="3" t="s">
        <v>86</v>
      </c>
    </row>
    <row r="138" spans="1:4" ht="15" customHeight="1" x14ac:dyDescent="0.25">
      <c r="A138" s="6">
        <v>137</v>
      </c>
      <c r="B138" s="3" t="s">
        <v>196</v>
      </c>
      <c r="C138" s="3" t="s">
        <v>71</v>
      </c>
      <c r="D138" s="3" t="s">
        <v>76</v>
      </c>
    </row>
    <row r="139" spans="1:4" ht="15" customHeight="1" x14ac:dyDescent="0.25">
      <c r="A139" s="6">
        <v>138</v>
      </c>
      <c r="B139" s="3" t="s">
        <v>124</v>
      </c>
      <c r="C139" s="3" t="s">
        <v>69</v>
      </c>
      <c r="D139" s="3" t="s">
        <v>84</v>
      </c>
    </row>
    <row r="140" spans="1:4" ht="15" customHeight="1" x14ac:dyDescent="0.25">
      <c r="A140" s="6">
        <v>139</v>
      </c>
      <c r="B140" s="3" t="s">
        <v>145</v>
      </c>
      <c r="C140" s="3" t="s">
        <v>71</v>
      </c>
      <c r="D140" s="3" t="s">
        <v>87</v>
      </c>
    </row>
    <row r="141" spans="1:4" ht="15" customHeight="1" x14ac:dyDescent="0.25">
      <c r="A141" s="6">
        <v>140</v>
      </c>
      <c r="B141" s="3" t="s">
        <v>183</v>
      </c>
      <c r="C141" s="3" t="s">
        <v>68</v>
      </c>
      <c r="D141" s="3" t="s">
        <v>43</v>
      </c>
    </row>
    <row r="142" spans="1:4" ht="15" customHeight="1" x14ac:dyDescent="0.25">
      <c r="A142" s="6">
        <v>141</v>
      </c>
      <c r="B142" s="3" t="s">
        <v>169</v>
      </c>
      <c r="C142" s="3" t="s">
        <v>35</v>
      </c>
      <c r="D142" s="3" t="s">
        <v>91</v>
      </c>
    </row>
    <row r="143" spans="1:4" ht="15" customHeight="1" x14ac:dyDescent="0.25">
      <c r="A143" s="6">
        <v>142</v>
      </c>
      <c r="B143" s="3" t="s">
        <v>195</v>
      </c>
      <c r="D143" s="3" t="s">
        <v>197</v>
      </c>
    </row>
    <row r="144" spans="1:4" ht="15" customHeight="1" x14ac:dyDescent="0.25">
      <c r="A144" s="6">
        <v>143</v>
      </c>
      <c r="B144" s="3" t="s">
        <v>126</v>
      </c>
      <c r="C144" s="3" t="s">
        <v>71</v>
      </c>
      <c r="D144" s="3" t="s">
        <v>96</v>
      </c>
    </row>
    <row r="145" spans="1:4" ht="15" customHeight="1" x14ac:dyDescent="0.25">
      <c r="A145" s="6">
        <v>144</v>
      </c>
      <c r="B145" s="3" t="s">
        <v>244</v>
      </c>
      <c r="C145" s="3" t="s">
        <v>69</v>
      </c>
      <c r="D145" s="3" t="s">
        <v>86</v>
      </c>
    </row>
    <row r="146" spans="1:4" ht="15" customHeight="1" x14ac:dyDescent="0.25">
      <c r="A146" s="6">
        <v>145</v>
      </c>
      <c r="B146" s="3" t="s">
        <v>245</v>
      </c>
      <c r="C146" s="3" t="s">
        <v>68</v>
      </c>
      <c r="D146" s="3" t="s">
        <v>89</v>
      </c>
    </row>
    <row r="147" spans="1:4" ht="15" customHeight="1" x14ac:dyDescent="0.25">
      <c r="A147" s="6">
        <v>146</v>
      </c>
      <c r="B147" s="3" t="s">
        <v>222</v>
      </c>
      <c r="C147" s="3" t="s">
        <v>68</v>
      </c>
      <c r="D147" s="3" t="s">
        <v>41</v>
      </c>
    </row>
    <row r="148" spans="1:4" ht="15" customHeight="1" x14ac:dyDescent="0.25">
      <c r="A148" s="6">
        <v>147</v>
      </c>
      <c r="B148" s="3" t="s">
        <v>158</v>
      </c>
      <c r="C148" s="3" t="s">
        <v>69</v>
      </c>
      <c r="D148" s="3" t="s">
        <v>91</v>
      </c>
    </row>
    <row r="149" spans="1:4" ht="15" customHeight="1" x14ac:dyDescent="0.25">
      <c r="A149" s="6">
        <v>148</v>
      </c>
      <c r="B149" s="3" t="s">
        <v>174</v>
      </c>
      <c r="C149" s="3" t="s">
        <v>68</v>
      </c>
      <c r="D149" s="3" t="s">
        <v>84</v>
      </c>
    </row>
    <row r="150" spans="1:4" ht="15" customHeight="1" x14ac:dyDescent="0.25">
      <c r="A150" s="6">
        <v>149</v>
      </c>
      <c r="B150" s="3" t="s">
        <v>156</v>
      </c>
      <c r="D150" s="3" t="s">
        <v>93</v>
      </c>
    </row>
    <row r="151" spans="1:4" ht="15" customHeight="1" x14ac:dyDescent="0.25">
      <c r="A151" s="6">
        <v>150</v>
      </c>
      <c r="B151" s="3" t="s">
        <v>269</v>
      </c>
      <c r="C151" s="3" t="s">
        <v>74</v>
      </c>
      <c r="D151" s="3" t="s">
        <v>91</v>
      </c>
    </row>
    <row r="152" spans="1:4" ht="15" customHeight="1" x14ac:dyDescent="0.25">
      <c r="A152" s="6">
        <v>151</v>
      </c>
      <c r="B152" s="3" t="s">
        <v>170</v>
      </c>
      <c r="D152" s="3" t="s">
        <v>84</v>
      </c>
    </row>
    <row r="153" spans="1:4" ht="15" customHeight="1" x14ac:dyDescent="0.25">
      <c r="A153" s="6">
        <v>152</v>
      </c>
      <c r="B153" s="3" t="s">
        <v>246</v>
      </c>
      <c r="C153" s="3" t="s">
        <v>35</v>
      </c>
      <c r="D153" s="3" t="s">
        <v>94</v>
      </c>
    </row>
    <row r="154" spans="1:4" ht="15" customHeight="1" x14ac:dyDescent="0.25">
      <c r="A154" s="6">
        <v>153</v>
      </c>
      <c r="B154" s="3" t="s">
        <v>159</v>
      </c>
      <c r="D154" s="3" t="s">
        <v>41</v>
      </c>
    </row>
    <row r="155" spans="1:4" ht="15" customHeight="1" x14ac:dyDescent="0.25">
      <c r="A155" s="6">
        <v>154</v>
      </c>
      <c r="B155" s="3" t="s">
        <v>204</v>
      </c>
      <c r="C155" s="3" t="s">
        <v>71</v>
      </c>
      <c r="D155" s="3" t="s">
        <v>90</v>
      </c>
    </row>
    <row r="156" spans="1:4" ht="15" customHeight="1" x14ac:dyDescent="0.25">
      <c r="A156" s="6">
        <v>155</v>
      </c>
      <c r="B156" s="3" t="s">
        <v>166</v>
      </c>
      <c r="C156" s="3" t="s">
        <v>35</v>
      </c>
      <c r="D156" s="3" t="s">
        <v>84</v>
      </c>
    </row>
    <row r="157" spans="1:4" ht="15" customHeight="1" x14ac:dyDescent="0.25">
      <c r="A157" s="6">
        <v>156</v>
      </c>
      <c r="B157" s="3" t="s">
        <v>125</v>
      </c>
      <c r="C157" s="3" t="s">
        <v>68</v>
      </c>
      <c r="D157" s="3" t="s">
        <v>86</v>
      </c>
    </row>
    <row r="158" spans="1:4" ht="15" customHeight="1" x14ac:dyDescent="0.25">
      <c r="A158" s="6">
        <v>157</v>
      </c>
      <c r="B158" s="3" t="s">
        <v>140</v>
      </c>
      <c r="C158" s="3" t="s">
        <v>68</v>
      </c>
      <c r="D158" s="3" t="s">
        <v>91</v>
      </c>
    </row>
    <row r="159" spans="1:4" ht="15" customHeight="1" x14ac:dyDescent="0.25">
      <c r="A159" s="6">
        <v>158</v>
      </c>
      <c r="B159" s="3" t="s">
        <v>247</v>
      </c>
      <c r="D159" s="3" t="s">
        <v>255</v>
      </c>
    </row>
    <row r="160" spans="1:4" ht="15" customHeight="1" x14ac:dyDescent="0.25">
      <c r="A160" s="6">
        <v>159</v>
      </c>
      <c r="B160" s="3" t="s">
        <v>171</v>
      </c>
      <c r="C160" s="3" t="s">
        <v>68</v>
      </c>
      <c r="D160" s="3" t="s">
        <v>96</v>
      </c>
    </row>
    <row r="161" spans="1:4" ht="15" customHeight="1" x14ac:dyDescent="0.25">
      <c r="A161" s="6">
        <v>160</v>
      </c>
      <c r="B161" s="3" t="s">
        <v>270</v>
      </c>
      <c r="C161" s="3" t="s">
        <v>35</v>
      </c>
      <c r="D161" s="3" t="s">
        <v>75</v>
      </c>
    </row>
    <row r="162" spans="1:4" ht="15" customHeight="1" x14ac:dyDescent="0.25">
      <c r="A162" s="6">
        <v>161</v>
      </c>
      <c r="B162" s="3" t="s">
        <v>248</v>
      </c>
      <c r="D162" s="3" t="s">
        <v>76</v>
      </c>
    </row>
    <row r="163" spans="1:4" ht="15" customHeight="1" x14ac:dyDescent="0.25">
      <c r="A163" s="6">
        <v>162</v>
      </c>
      <c r="B163" s="3" t="s">
        <v>205</v>
      </c>
      <c r="C163" s="3" t="s">
        <v>209</v>
      </c>
      <c r="D163" s="3" t="s">
        <v>92</v>
      </c>
    </row>
    <row r="164" spans="1:4" ht="15" customHeight="1" x14ac:dyDescent="0.25">
      <c r="A164" s="6">
        <v>163</v>
      </c>
      <c r="B164" s="3" t="s">
        <v>258</v>
      </c>
      <c r="C164" s="3" t="s">
        <v>35</v>
      </c>
      <c r="D164" s="3" t="s">
        <v>43</v>
      </c>
    </row>
    <row r="165" spans="1:4" ht="15" customHeight="1" x14ac:dyDescent="0.25">
      <c r="A165" s="6">
        <v>164</v>
      </c>
      <c r="B165" s="3" t="s">
        <v>249</v>
      </c>
      <c r="D165" s="3" t="s">
        <v>43</v>
      </c>
    </row>
    <row r="166" spans="1:4" ht="15" customHeight="1" x14ac:dyDescent="0.25">
      <c r="A166" s="6">
        <v>165</v>
      </c>
      <c r="B166" s="3" t="s">
        <v>200</v>
      </c>
      <c r="C166" s="3" t="s">
        <v>34</v>
      </c>
      <c r="D166" s="3" t="s">
        <v>84</v>
      </c>
    </row>
    <row r="167" spans="1:4" ht="15" customHeight="1" x14ac:dyDescent="0.25">
      <c r="A167" s="6">
        <v>166</v>
      </c>
      <c r="B167" s="3" t="s">
        <v>233</v>
      </c>
      <c r="D167" s="3" t="s">
        <v>90</v>
      </c>
    </row>
    <row r="168" spans="1:4" ht="15" customHeight="1" x14ac:dyDescent="0.25">
      <c r="A168" s="6">
        <v>167</v>
      </c>
      <c r="B168" s="3" t="s">
        <v>31</v>
      </c>
      <c r="D168" s="3" t="s">
        <v>95</v>
      </c>
    </row>
    <row r="169" spans="1:4" ht="15" customHeight="1" x14ac:dyDescent="0.25">
      <c r="A169" s="6">
        <v>168</v>
      </c>
      <c r="B169" s="3" t="s">
        <v>259</v>
      </c>
      <c r="C169" s="3" t="s">
        <v>68</v>
      </c>
      <c r="D169" s="3" t="s">
        <v>84</v>
      </c>
    </row>
    <row r="170" spans="1:4" ht="15" customHeight="1" x14ac:dyDescent="0.25">
      <c r="A170" s="6">
        <v>169</v>
      </c>
      <c r="B170" s="3" t="s">
        <v>271</v>
      </c>
      <c r="C170" s="3" t="s">
        <v>71</v>
      </c>
      <c r="D170" s="3" t="s">
        <v>77</v>
      </c>
    </row>
    <row r="171" spans="1:4" ht="15" customHeight="1" x14ac:dyDescent="0.25">
      <c r="A171" s="6">
        <v>170</v>
      </c>
      <c r="B171" s="3" t="s">
        <v>214</v>
      </c>
      <c r="C171" s="3" t="s">
        <v>68</v>
      </c>
      <c r="D171" s="3" t="s">
        <v>41</v>
      </c>
    </row>
    <row r="172" spans="1:4" ht="15" customHeight="1" x14ac:dyDescent="0.25">
      <c r="A172" s="6">
        <v>171</v>
      </c>
      <c r="B172" s="3" t="s">
        <v>131</v>
      </c>
      <c r="C172" s="3" t="s">
        <v>71</v>
      </c>
      <c r="D172" s="3" t="s">
        <v>96</v>
      </c>
    </row>
    <row r="173" spans="1:4" ht="15" customHeight="1" x14ac:dyDescent="0.25">
      <c r="A173" s="6">
        <v>172</v>
      </c>
      <c r="B173" s="3" t="s">
        <v>251</v>
      </c>
      <c r="C173" s="3" t="s">
        <v>34</v>
      </c>
      <c r="D173" s="3" t="s">
        <v>75</v>
      </c>
    </row>
    <row r="174" spans="1:4" ht="15" customHeight="1" x14ac:dyDescent="0.25">
      <c r="A174" s="6">
        <v>173</v>
      </c>
      <c r="B174" s="3" t="s">
        <v>142</v>
      </c>
      <c r="C174" s="3" t="s">
        <v>72</v>
      </c>
      <c r="D174" s="3" t="s">
        <v>43</v>
      </c>
    </row>
    <row r="175" spans="1:4" ht="15" customHeight="1" x14ac:dyDescent="0.25">
      <c r="A175" s="6">
        <v>174</v>
      </c>
      <c r="B175" s="3" t="s">
        <v>120</v>
      </c>
      <c r="C175" s="3" t="s">
        <v>68</v>
      </c>
      <c r="D175" s="3" t="s">
        <v>86</v>
      </c>
    </row>
    <row r="176" spans="1:4" ht="15" customHeight="1" x14ac:dyDescent="0.25">
      <c r="A176" s="6">
        <v>175</v>
      </c>
      <c r="B176" s="3" t="s">
        <v>129</v>
      </c>
      <c r="C176" s="3" t="s">
        <v>68</v>
      </c>
      <c r="D176" s="3" t="s">
        <v>97</v>
      </c>
    </row>
    <row r="177" spans="1:4" ht="15" customHeight="1" x14ac:dyDescent="0.25">
      <c r="A177" s="6">
        <v>176</v>
      </c>
      <c r="B177" s="3" t="s">
        <v>252</v>
      </c>
      <c r="C177" s="3" t="s">
        <v>70</v>
      </c>
      <c r="D177" s="3" t="s">
        <v>86</v>
      </c>
    </row>
    <row r="178" spans="1:4" ht="15" customHeight="1" x14ac:dyDescent="0.25">
      <c r="A178" s="6">
        <v>177</v>
      </c>
      <c r="B178" s="3" t="s">
        <v>146</v>
      </c>
      <c r="C178" s="3" t="s">
        <v>35</v>
      </c>
      <c r="D178" s="3" t="s">
        <v>96</v>
      </c>
    </row>
    <row r="179" spans="1:4" ht="15" customHeight="1" x14ac:dyDescent="0.25">
      <c r="A179" s="6">
        <v>178</v>
      </c>
      <c r="B179" s="3" t="s">
        <v>223</v>
      </c>
      <c r="C179" s="3" t="s">
        <v>68</v>
      </c>
      <c r="D179" s="3" t="s">
        <v>84</v>
      </c>
    </row>
    <row r="180" spans="1:4" ht="15" customHeight="1" x14ac:dyDescent="0.25">
      <c r="A180" s="6">
        <v>179</v>
      </c>
      <c r="B180" s="3" t="s">
        <v>206</v>
      </c>
      <c r="C180" s="3" t="s">
        <v>69</v>
      </c>
      <c r="D180" s="3" t="s">
        <v>91</v>
      </c>
    </row>
    <row r="181" spans="1:4" ht="15" customHeight="1" x14ac:dyDescent="0.25">
      <c r="A181" s="6">
        <v>180</v>
      </c>
      <c r="B181" s="3" t="s">
        <v>184</v>
      </c>
      <c r="C181" s="3" t="s">
        <v>35</v>
      </c>
      <c r="D181" s="3" t="s">
        <v>96</v>
      </c>
    </row>
    <row r="182" spans="1:4" ht="15" customHeight="1" x14ac:dyDescent="0.25">
      <c r="A182" s="6">
        <v>181</v>
      </c>
      <c r="B182" s="3" t="s">
        <v>132</v>
      </c>
      <c r="C182" s="3" t="s">
        <v>35</v>
      </c>
      <c r="D182" s="3" t="s">
        <v>106</v>
      </c>
    </row>
    <row r="183" spans="1:4" ht="15" customHeight="1" x14ac:dyDescent="0.25">
      <c r="A183" s="6">
        <v>182</v>
      </c>
      <c r="B183" s="3" t="s">
        <v>207</v>
      </c>
      <c r="C183" s="3" t="s">
        <v>69</v>
      </c>
      <c r="D183" s="3" t="s">
        <v>84</v>
      </c>
    </row>
    <row r="184" spans="1:4" ht="15" customHeight="1" x14ac:dyDescent="0.25">
      <c r="A184" s="6">
        <v>183</v>
      </c>
      <c r="B184" s="3" t="s">
        <v>141</v>
      </c>
      <c r="C184" s="3" t="s">
        <v>71</v>
      </c>
      <c r="D184" s="3" t="s">
        <v>77</v>
      </c>
    </row>
    <row r="185" spans="1:4" ht="15" customHeight="1" x14ac:dyDescent="0.25">
      <c r="A185" s="6">
        <v>184</v>
      </c>
      <c r="B185" s="3" t="s">
        <v>208</v>
      </c>
      <c r="C185" s="3" t="s">
        <v>69</v>
      </c>
      <c r="D185" s="3" t="s">
        <v>84</v>
      </c>
    </row>
    <row r="186" spans="1:4" ht="15" customHeight="1" x14ac:dyDescent="0.25">
      <c r="A186" s="6">
        <v>185</v>
      </c>
      <c r="B186" s="3" t="s">
        <v>219</v>
      </c>
      <c r="C186" s="3" t="s">
        <v>69</v>
      </c>
      <c r="D186" s="3" t="s">
        <v>89</v>
      </c>
    </row>
    <row r="187" spans="1:4" ht="15" customHeight="1" x14ac:dyDescent="0.25">
      <c r="A187" s="6">
        <v>186</v>
      </c>
      <c r="B187" s="3" t="s">
        <v>144</v>
      </c>
      <c r="C187" s="3" t="s">
        <v>69</v>
      </c>
      <c r="D187" s="3" t="s">
        <v>89</v>
      </c>
    </row>
    <row r="188" spans="1:4" ht="15" customHeight="1" x14ac:dyDescent="0.25">
      <c r="A188" s="6">
        <v>187</v>
      </c>
      <c r="B188" s="3" t="s">
        <v>250</v>
      </c>
      <c r="C188" s="3" t="s">
        <v>72</v>
      </c>
      <c r="D188" s="3" t="s">
        <v>86</v>
      </c>
    </row>
    <row r="189" spans="1:4" ht="15" customHeight="1" x14ac:dyDescent="0.25">
      <c r="A189" s="6">
        <v>188</v>
      </c>
      <c r="B189" s="3" t="s">
        <v>103</v>
      </c>
      <c r="C189" s="3" t="s">
        <v>69</v>
      </c>
      <c r="D189" s="3" t="s">
        <v>107</v>
      </c>
    </row>
    <row r="190" spans="1:4" ht="15" customHeight="1" x14ac:dyDescent="0.25">
      <c r="A190" s="6">
        <v>189</v>
      </c>
      <c r="B190" s="3" t="s">
        <v>118</v>
      </c>
      <c r="C190" s="3" t="s">
        <v>70</v>
      </c>
      <c r="D190" s="3" t="s">
        <v>84</v>
      </c>
    </row>
    <row r="191" spans="1:4" ht="15" customHeight="1" thickBot="1" x14ac:dyDescent="0.3">
      <c r="A191" s="11"/>
      <c r="B191" s="11"/>
      <c r="C191" s="11"/>
      <c r="D19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2024-07-12T14:56:09Z</dcterms:modified>
</cp:coreProperties>
</file>