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7\12_2017\"/>
    </mc:Choice>
  </mc:AlternateContent>
  <xr:revisionPtr revIDLastSave="0" documentId="13_ncr:1_{31320167-9401-41EE-9BF5-4293EA83CE9D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2" i="18"/>
  <c r="D181" i="18" l="1"/>
  <c r="D182" i="18"/>
  <c r="C183" i="18"/>
  <c r="E183" i="18" l="1"/>
  <c r="D177" i="18"/>
  <c r="D178" i="18"/>
  <c r="D179" i="18"/>
  <c r="D180" i="18"/>
  <c r="D176" i="18" l="1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83" i="18" l="1"/>
  <c r="D183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<sst xmlns="http://schemas.openxmlformats.org/spreadsheetml/2006/main" count="761" uniqueCount="259">
  <si>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</si>
  <si>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</si>
  <si>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</si>
  <si>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</si>
  <si>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</si>
  <si>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</si>
  <si>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</si>
  <si>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</si>
  <si>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</si>
  <si>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</si>
  <si>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</si>
  <si>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</si>
  <si>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</si>
  <si>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</si>
  <si>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</si>
  <si>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</si>
  <si>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</si>
  <si>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</si>
  <si>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</si>
  <si>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</si>
  <si>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</si>
  <si>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</si>
  <si>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</si>
  <si>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</si>
  <si>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</si>
  <si>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</si>
  <si>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</si>
  <si>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</si>
  <si>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</si>
  <si>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</si>
  <si>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</si>
  <si>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</si>
  <si>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</si>
  <si>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</si>
  <si>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</si>
  <si>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</si>
  <si>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</si>
  <si>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</si>
  <si>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</si>
  <si>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</si>
  <si>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Epoch Investment Partners, Inc.</t>
  </si>
  <si>
    <t>Allianz Global Investors France</t>
  </si>
  <si>
    <t>Goldman Sachs Asset Management (US)</t>
  </si>
  <si>
    <t>Nordea Funds Oy</t>
  </si>
  <si>
    <t>ERSEL Gestion Internationale S.A.</t>
  </si>
  <si>
    <t>AZ FUND Management SA</t>
  </si>
  <si>
    <t>Gesnorte, S.A.</t>
  </si>
  <si>
    <t>RAM Active Investments S.A.</t>
  </si>
  <si>
    <t>ANIMA Asset Management Ltd.</t>
  </si>
  <si>
    <t>Nomura Asset Management Co., Ltd.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</si>
  <si>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</si>
  <si>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</si>
  <si>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</si>
  <si>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</si>
  <si>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</si>
  <si>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</si>
  <si>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</si>
  <si>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</si>
  <si>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</si>
  <si>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</si>
  <si>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</si>
  <si>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Gutenberg Finance</t>
  </si>
  <si>
    <t>Principal Management Corporation</t>
  </si>
  <si>
    <t>Geode Capital Management, L.L.C.</t>
  </si>
  <si>
    <t>Vanguard Investments Australia Ltd.</t>
  </si>
  <si>
    <t>Goldman Sachs Asset Management International</t>
  </si>
  <si>
    <t>TD Asset Management Inc.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</si>
  <si>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</si>
  <si>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</si>
  <si>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</si>
  <si>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</si>
  <si>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</si>
  <si>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</si>
  <si>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</si>
  <si>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</si>
  <si>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</si>
  <si>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</si>
  <si>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</si>
  <si>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</si>
  <si>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</si>
  <si>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</si>
  <si>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</si>
  <si>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</si>
  <si>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</si>
  <si>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</si>
  <si>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</si>
  <si>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</si>
  <si>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</si>
  <si>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</si>
  <si>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</si>
  <si>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</si>
  <si>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</si>
  <si>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</si>
  <si>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</si>
  <si>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</si>
  <si>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</si>
  <si>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</si>
  <si>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</si>
  <si>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</si>
  <si>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</si>
  <si>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</si>
  <si>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</si>
  <si>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</si>
  <si>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</si>
  <si>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</si>
  <si>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</si>
  <si>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</si>
  <si>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</si>
  <si>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</si>
  <si>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</si>
  <si>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</si>
  <si>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</si>
  <si>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</si>
  <si>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</si>
  <si>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</si>
  <si>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</si>
  <si>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</si>
  <si>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</si>
  <si>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Japan</t>
  </si>
  <si>
    <t>Luxembourg</t>
  </si>
  <si>
    <t>Spain</t>
  </si>
  <si>
    <t>Lazard Asset Management Pacific Company</t>
  </si>
  <si>
    <t>Gescooperativo, S.A., S.G.I.I.C.</t>
  </si>
  <si>
    <t>Geographical breakdown</t>
  </si>
  <si>
    <t>Tareno International Asset Managers</t>
  </si>
  <si>
    <t>Ecofi Investissements S.A</t>
  </si>
  <si>
    <t>Generali Investments CEE, a.s.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</si>
  <si>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</si>
  <si>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</si>
  <si>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</si>
  <si>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</si>
  <si>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</si>
  <si>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</si>
  <si>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</si>
  <si>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</si>
  <si>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Gesconsult S.G.I.I.C., S.A.</t>
  </si>
  <si>
    <t>Schroder Investment Management Ltd. (SIM)</t>
  </si>
  <si>
    <t>CM-CIC Asset Management</t>
  </si>
  <si>
    <t>Security Kapitalanlage AG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</si>
  <si>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</si>
  <si>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</si>
  <si>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</si>
  <si>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</si>
  <si>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</si>
  <si>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</si>
  <si>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</si>
  <si>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</si>
  <si>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</si>
  <si>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</si>
  <si>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</si>
  <si>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</si>
  <si>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</si>
  <si>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</si>
  <si>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Source: company elaboration based on the shareholders base at the time of the 2016 dividend distribution (updated yearly)</t>
  </si>
  <si>
    <t>BlackRock Asset Management Canada Limited</t>
  </si>
  <si>
    <t>Colonial First State Global Asset Management (Growth)</t>
  </si>
  <si>
    <t>LGT Capital Partners Ltd.</t>
  </si>
  <si>
    <t>KBI Global Investors Ltd</t>
  </si>
  <si>
    <t>Accuro Asset Management AG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</si>
  <si>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</si>
  <si>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</si>
  <si>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</si>
  <si>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</si>
  <si>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</si>
  <si>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</si>
  <si>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</si>
  <si>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</si>
  <si>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</si>
  <si>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</si>
  <si>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</si>
  <si>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</si>
  <si>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</si>
  <si>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</si>
  <si>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</si>
  <si>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</si>
  <si>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</si>
  <si>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</si>
  <si>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</si>
  <si>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</si>
  <si>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Pioneer Investment Management SGRpA_NLE</t>
  </si>
  <si>
    <t>Brand New Day Bank N.V.</t>
  </si>
  <si>
    <t>California Public Employees' Retirement System</t>
  </si>
  <si>
    <t>Invesco Capital Management LLC</t>
  </si>
  <si>
    <t>DWS Investment GmbH</t>
  </si>
  <si>
    <t>Analytic Investors, LLC_NLE</t>
  </si>
  <si>
    <t>ARCA Fondi SGR S.p.A</t>
  </si>
  <si>
    <t>Amundi Ireland Limited</t>
  </si>
  <si>
    <t>Generali Insurance Asset Management S.p.A. SGR</t>
  </si>
  <si>
    <t>Mellon Investments Corporation</t>
  </si>
  <si>
    <t>Principal Global Investors (Equity)</t>
  </si>
  <si>
    <t>Azimut Capital Management Sgr SpA</t>
  </si>
  <si>
    <t>Mediobanca SGR S.p.A.</t>
  </si>
  <si>
    <t>BNP Paribas Asset Management UK Limited</t>
  </si>
  <si>
    <t>Nuveen LLC</t>
  </si>
  <si>
    <t>Union Investment Luxembourg S.A.</t>
  </si>
  <si>
    <t>Amundi Deutschland GmbH</t>
  </si>
  <si>
    <t>Florida State Board of Administration</t>
  </si>
  <si>
    <t>Tassi &amp; Co. Limited</t>
  </si>
  <si>
    <t>BNP Paribas Asset Management France SAS</t>
  </si>
  <si>
    <t>Fideuram Asset Management (Ireland) dac</t>
  </si>
  <si>
    <t>Sella SGR S.p.A.</t>
  </si>
  <si>
    <t>Valiant Bank AG</t>
  </si>
  <si>
    <t>Swiss Rock Asset Management AG</t>
  </si>
  <si>
    <t>Aquinas GmbH</t>
  </si>
  <si>
    <t>Acer Finance</t>
  </si>
  <si>
    <t>Kempen Capital Management N.V.</t>
  </si>
  <si>
    <t>Bessemer Trust Company, N.A. (US)</t>
  </si>
  <si>
    <t>Northern Trust Luxembourg Management Company S.A.</t>
  </si>
  <si>
    <t>IST Investmentstiftung</t>
  </si>
  <si>
    <t>Liberbank Gestion S.G.I.I.C. S.A.</t>
  </si>
  <si>
    <t>Callan LLC</t>
  </si>
  <si>
    <t>PGIM Investments LLC</t>
  </si>
  <si>
    <t>Renta 4 Gestora, S.G.I.I.C., S.A.</t>
  </si>
  <si>
    <t>Aberdeen Standard Investments (Edinburgh)</t>
  </si>
  <si>
    <t>Boston Partners</t>
  </si>
  <si>
    <t>PineBridge Investments LLC</t>
  </si>
  <si>
    <t>Deutsche Asset Management Americas</t>
  </si>
  <si>
    <t>Arabesque Asset Management Ltd</t>
  </si>
  <si>
    <t>Global Index Advisors, Inc._NLE</t>
  </si>
  <si>
    <t>Calvert Research and Management</t>
  </si>
  <si>
    <t>BNP Paribas Asset Management Belgium S.A.</t>
  </si>
  <si>
    <t>QMA LLC</t>
  </si>
  <si>
    <t>McKinley Capital Management, LLC</t>
  </si>
  <si>
    <t>Banca Finnat Euramerica S.p.A.</t>
  </si>
  <si>
    <t>Pengana Capital Group Limited</t>
  </si>
  <si>
    <t>Vanguard Investments Canada Inc.</t>
  </si>
  <si>
    <t>Nordea Investment Management AB (Denmark)</t>
  </si>
  <si>
    <t>Candriam Belgium S.A.</t>
  </si>
  <si>
    <t>GlobeFlex Capital, L.P.</t>
  </si>
  <si>
    <t>Aletti Gestielle SGR S.p.A._NLE</t>
  </si>
  <si>
    <t>State Street Global Advisors (France) S.A.</t>
  </si>
  <si>
    <t>Intesa Sanpaolo Private Bank Suisse Morval SA</t>
  </si>
  <si>
    <t>Consultinvest Asset Management SGR S.p.A.</t>
  </si>
  <si>
    <t>Kinea Investimentos Ltda.</t>
  </si>
  <si>
    <t>Brazil</t>
  </si>
  <si>
    <t>Hauck &amp; Aufhäuser (Schweiz) AG</t>
  </si>
  <si>
    <t>Connor, Clark &amp; Lunn Investment Management Ltd.</t>
  </si>
  <si>
    <t>Basellandschaftliche Kantonalbank</t>
  </si>
  <si>
    <t>AllianceBernstein L.P.</t>
  </si>
  <si>
    <t>Meeschaert Asset Management, S.A.S.</t>
  </si>
  <si>
    <t>Decalia Asset Management</t>
  </si>
  <si>
    <t>Intermonte Advisory e Gestione</t>
  </si>
  <si>
    <t>Lazard Asset Management Limited</t>
  </si>
  <si>
    <t>Axxion S.A.</t>
  </si>
  <si>
    <t>BlackRock Financial Management, Inc.</t>
  </si>
  <si>
    <t>BlackRock Investment Management (UK) Ltd.</t>
  </si>
  <si>
    <t>Swisscanto Fondsleitung AG</t>
  </si>
  <si>
    <t>Aggres. Gr.</t>
  </si>
  <si>
    <t>GAM Capital Management (Switzerland) AG</t>
  </si>
  <si>
    <t>Sabadell Asset Management, S.A., S.G.I.I.C., Sociedad Unipersonal</t>
  </si>
  <si>
    <t>La Française Asset Management GmbH</t>
  </si>
  <si>
    <t>Counsel Portfolio Services, Inc.</t>
  </si>
  <si>
    <t>TIFF Advisory Services, Inc.</t>
  </si>
  <si>
    <t>GAM Investment Management (Switzerland) AG</t>
  </si>
  <si>
    <t>METROPOLE Gestion</t>
  </si>
  <si>
    <t>Parametric Portfolio Associates LLC</t>
  </si>
  <si>
    <t>Samsung Asset Management Co., Ltd.</t>
  </si>
  <si>
    <t>Source: public filing from Thomson One as of 31 December 2017</t>
  </si>
  <si>
    <t>South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</si>
</sst>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0.25329995262139204</c:v>
                </c:pt>
                <c:pt idx="1">
                  <c:v>0.34935406561751947</c:v>
                </c:pt>
                <c:pt idx="2">
                  <c:v>0.17676489687892524</c:v>
                </c:pt>
                <c:pt idx="3">
                  <c:v>0.22058108488216324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0.19942696493093601</c:v>
                </c:pt>
                <c:pt idx="1">
                  <c:v>0.24345487955879055</c:v>
                </c:pt>
                <c:pt idx="2">
                  <c:v>0.25876455353659356</c:v>
                </c:pt>
                <c:pt idx="3">
                  <c:v>2.9570920952612222E-2</c:v>
                </c:pt>
                <c:pt idx="4">
                  <c:v>5.8128497518684347E-2</c:v>
                </c:pt>
                <c:pt idx="5">
                  <c:v>8.1332819138815154E-2</c:v>
                </c:pt>
                <c:pt idx="6">
                  <c:v>1.7412859512791375E-2</c:v>
                </c:pt>
                <c:pt idx="7">
                  <c:v>1.580634643376887E-2</c:v>
                </c:pt>
                <c:pt idx="8">
                  <c:v>9.610215841700788E-2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3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257</v>
      </c>
    </row>
    <row r="2" spans="1:9" ht="15" customHeight="1" thickTop="1" x14ac:dyDescent="0.3">
      <c r="A2" s="6">
        <v>1</v>
      </c>
      <c r="B2" s="3" t="s">
        <v>8</v>
      </c>
      <c r="C2" s="7">
        <v>27033578</v>
      </c>
      <c r="D2" s="8">
        <f t="shared" ref="D2:D65" si="0">+C2/$H$1</f>
        <v>1.8148959260539409E-2</v>
      </c>
      <c r="E2" s="9">
        <v>-3684668</v>
      </c>
      <c r="F2" s="10">
        <f>+IF(ISERR(E2/(C2-E2)),"",E2/(C2-E2))</f>
        <v>-0.11995046852610008</v>
      </c>
    </row>
    <row r="3" spans="1:9" ht="15" customHeight="1" x14ac:dyDescent="0.3">
      <c r="A3" s="6">
        <v>2</v>
      </c>
      <c r="B3" s="3" t="s">
        <v>6</v>
      </c>
      <c r="C3" s="7">
        <v>23742086</v>
      </c>
      <c r="D3" s="8">
        <f t="shared" si="0"/>
        <v>1.5939220164427479E-2</v>
      </c>
      <c r="E3" s="9">
        <v>132542</v>
      </c>
      <c r="F3" s="10">
        <f t="shared" ref="F3:F66" si="1">+IF(ISERR(E3/(C3-E3)),"",E3/(C3-E3))</f>
        <v>5.6139161349325513E-3</v>
      </c>
    </row>
    <row r="4" spans="1:9" ht="15" customHeight="1" x14ac:dyDescent="0.3">
      <c r="A4" s="6">
        <v>3</v>
      </c>
      <c r="B4" s="3" t="s">
        <v>121</v>
      </c>
      <c r="C4" s="7">
        <v>23229278</v>
      </c>
      <c r="D4" s="8">
        <f t="shared" si="0"/>
        <v>1.5594947145869642E-2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7</v>
      </c>
      <c r="C5" s="7">
        <v>23186715</v>
      </c>
      <c r="D5" s="8">
        <f t="shared" si="0"/>
        <v>1.5566372528295664E-2</v>
      </c>
      <c r="E5" s="9">
        <v>-2931663</v>
      </c>
      <c r="F5" s="10">
        <f t="shared" si="1"/>
        <v>-0.11224521675886612</v>
      </c>
    </row>
    <row r="6" spans="1:9" ht="15" customHeight="1" x14ac:dyDescent="0.3">
      <c r="A6" s="6">
        <v>5</v>
      </c>
      <c r="B6" s="3" t="s">
        <v>11</v>
      </c>
      <c r="C6" s="7">
        <v>21046200</v>
      </c>
      <c r="D6" s="8">
        <f t="shared" si="0"/>
        <v>1.4129340422091538E-2</v>
      </c>
      <c r="E6" s="9">
        <v>8174235</v>
      </c>
      <c r="F6" s="10">
        <f t="shared" si="1"/>
        <v>0.6350417360519548</v>
      </c>
    </row>
    <row r="7" spans="1:9" ht="15" customHeight="1" x14ac:dyDescent="0.3">
      <c r="A7" s="6">
        <v>6</v>
      </c>
      <c r="B7" s="3" t="s">
        <v>12</v>
      </c>
      <c r="C7" s="7">
        <v>18768682</v>
      </c>
      <c r="D7" s="8">
        <f t="shared" si="0"/>
        <v>1.2600331520748726E-2</v>
      </c>
      <c r="E7" s="9">
        <v>4565984</v>
      </c>
      <c r="F7" s="10">
        <f t="shared" si="1"/>
        <v>0.32148708646765567</v>
      </c>
    </row>
    <row r="8" spans="1:9" ht="15" customHeight="1" x14ac:dyDescent="0.3">
      <c r="A8" s="6">
        <v>7</v>
      </c>
      <c r="B8" s="3" t="s">
        <v>10</v>
      </c>
      <c r="C8" s="7">
        <v>14673440</v>
      </c>
      <c r="D8" s="8">
        <f t="shared" si="0"/>
        <v>9.850995853082023E-3</v>
      </c>
      <c r="E8" s="9">
        <v>4162402</v>
      </c>
      <c r="F8" s="10">
        <f t="shared" si="1"/>
        <v>0.39600294471392833</v>
      </c>
    </row>
    <row r="9" spans="1:9" ht="15" customHeight="1" x14ac:dyDescent="0.3">
      <c r="A9" s="6">
        <v>8</v>
      </c>
      <c r="B9" s="3" t="s">
        <v>25</v>
      </c>
      <c r="C9" s="7">
        <v>13743742</v>
      </c>
      <c r="D9" s="8">
        <f t="shared" si="0"/>
        <v>9.226844247008828E-3</v>
      </c>
      <c r="E9" s="9">
        <v>11385060</v>
      </c>
      <c r="F9" s="10">
        <f t="shared" si="1"/>
        <v>4.8268736523193887</v>
      </c>
    </row>
    <row r="10" spans="1:9" ht="15" customHeight="1" x14ac:dyDescent="0.3">
      <c r="A10" s="6">
        <v>9</v>
      </c>
      <c r="B10" s="3" t="s">
        <v>16</v>
      </c>
      <c r="C10" s="7">
        <v>10287462</v>
      </c>
      <c r="D10" s="8">
        <f t="shared" si="0"/>
        <v>6.9064749302644021E-3</v>
      </c>
      <c r="E10" s="9">
        <v>4075175</v>
      </c>
      <c r="F10" s="10">
        <f t="shared" si="1"/>
        <v>0.65598627365413087</v>
      </c>
    </row>
    <row r="11" spans="1:9" ht="15" customHeight="1" x14ac:dyDescent="0.3">
      <c r="A11" s="6">
        <v>10</v>
      </c>
      <c r="B11" s="3" t="s">
        <v>30</v>
      </c>
      <c r="C11" s="7">
        <v>10061353</v>
      </c>
      <c r="D11" s="8">
        <f t="shared" si="0"/>
        <v>6.7546769318847094E-3</v>
      </c>
      <c r="E11" s="9">
        <v>8879029</v>
      </c>
      <c r="F11" s="10">
        <f t="shared" si="1"/>
        <v>7.5098103396361742</v>
      </c>
    </row>
    <row r="12" spans="1:9" ht="15" customHeight="1" x14ac:dyDescent="0.3">
      <c r="A12" s="6">
        <v>11</v>
      </c>
      <c r="B12" s="3" t="s">
        <v>20</v>
      </c>
      <c r="C12" s="7">
        <v>9547374</v>
      </c>
      <c r="D12" s="8">
        <f t="shared" si="0"/>
        <v>6.4096177639206024E-3</v>
      </c>
      <c r="E12" s="9">
        <v>4940006</v>
      </c>
      <c r="F12" s="10">
        <f t="shared" si="1"/>
        <v>1.0721969679869288</v>
      </c>
    </row>
    <row r="13" spans="1:9" ht="15" customHeight="1" x14ac:dyDescent="0.3">
      <c r="A13" s="6">
        <v>12</v>
      </c>
      <c r="B13" s="3" t="s">
        <v>132</v>
      </c>
      <c r="C13" s="7">
        <v>7457893</v>
      </c>
      <c r="D13" s="8">
        <f t="shared" si="0"/>
        <v>5.0068472706965407E-3</v>
      </c>
      <c r="E13" s="9">
        <v>39412</v>
      </c>
      <c r="F13" s="10">
        <f t="shared" si="1"/>
        <v>5.3126778918757087E-3</v>
      </c>
    </row>
    <row r="14" spans="1:9" ht="15" customHeight="1" x14ac:dyDescent="0.3">
      <c r="A14" s="6">
        <v>13</v>
      </c>
      <c r="B14" s="3" t="s">
        <v>14</v>
      </c>
      <c r="C14" s="7">
        <v>6685242</v>
      </c>
      <c r="D14" s="8">
        <f t="shared" si="0"/>
        <v>4.488128974449738E-3</v>
      </c>
      <c r="E14" s="9">
        <v>2374511</v>
      </c>
      <c r="F14" s="10">
        <f t="shared" si="1"/>
        <v>0.55083720139345271</v>
      </c>
    </row>
    <row r="15" spans="1:9" ht="15" customHeight="1" x14ac:dyDescent="0.3">
      <c r="A15" s="6">
        <v>14</v>
      </c>
      <c r="B15" s="3" t="s">
        <v>43</v>
      </c>
      <c r="C15" s="7">
        <v>5884688</v>
      </c>
      <c r="D15" s="8">
        <f t="shared" si="0"/>
        <v>3.9506780335546087E-3</v>
      </c>
      <c r="E15" s="9">
        <v>82564</v>
      </c>
      <c r="F15" s="10">
        <f t="shared" si="1"/>
        <v>1.4229961303825978E-2</v>
      </c>
    </row>
    <row r="16" spans="1:9" ht="15" customHeight="1" x14ac:dyDescent="0.3">
      <c r="A16" s="6">
        <v>15</v>
      </c>
      <c r="B16" s="3" t="s">
        <v>185</v>
      </c>
      <c r="C16" s="7">
        <v>5800000</v>
      </c>
      <c r="D16" s="8">
        <f t="shared" si="0"/>
        <v>3.8938228491666393E-3</v>
      </c>
      <c r="E16" s="9">
        <v>4200000</v>
      </c>
      <c r="F16" s="10">
        <f t="shared" si="1"/>
        <v>2.625</v>
      </c>
    </row>
    <row r="17" spans="1:6" ht="15" customHeight="1" x14ac:dyDescent="0.3">
      <c r="A17" s="6">
        <v>16</v>
      </c>
      <c r="B17" s="3" t="s">
        <v>13</v>
      </c>
      <c r="C17" s="7">
        <v>4991000</v>
      </c>
      <c r="D17" s="8">
        <f t="shared" si="0"/>
        <v>3.3507016965846027E-3</v>
      </c>
      <c r="E17" s="9">
        <v>200000</v>
      </c>
      <c r="F17" s="10">
        <f t="shared" si="1"/>
        <v>4.1744938426215822E-2</v>
      </c>
    </row>
    <row r="18" spans="1:6" ht="15" customHeight="1" x14ac:dyDescent="0.3">
      <c r="A18" s="6">
        <v>17</v>
      </c>
      <c r="B18" s="3" t="s">
        <v>19</v>
      </c>
      <c r="C18" s="7">
        <v>4759327</v>
      </c>
      <c r="D18" s="8">
        <f t="shared" si="0"/>
        <v>3.1951683136647781E-3</v>
      </c>
      <c r="E18" s="9">
        <v>475693</v>
      </c>
      <c r="F18" s="10">
        <f t="shared" si="1"/>
        <v>0.11104893648710418</v>
      </c>
    </row>
    <row r="19" spans="1:6" ht="15" customHeight="1" x14ac:dyDescent="0.3">
      <c r="A19" s="6">
        <v>18</v>
      </c>
      <c r="B19" s="3" t="s">
        <v>24</v>
      </c>
      <c r="C19" s="7">
        <v>4546217</v>
      </c>
      <c r="D19" s="8">
        <f t="shared" si="0"/>
        <v>3.0520971779085882E-3</v>
      </c>
      <c r="E19" s="9">
        <v>2332909</v>
      </c>
      <c r="F19" s="10">
        <f t="shared" si="1"/>
        <v>1.0540372148837849</v>
      </c>
    </row>
    <row r="20" spans="1:6" ht="15" customHeight="1" x14ac:dyDescent="0.3">
      <c r="A20" s="6">
        <v>19</v>
      </c>
      <c r="B20" s="3" t="s">
        <v>15</v>
      </c>
      <c r="C20" s="7">
        <v>4411348</v>
      </c>
      <c r="D20" s="8">
        <f t="shared" si="0"/>
        <v>2.9615530410388889E-3</v>
      </c>
      <c r="E20" s="9">
        <v>1625301</v>
      </c>
      <c r="F20" s="10">
        <f t="shared" si="1"/>
        <v>0.5833717090917705</v>
      </c>
    </row>
    <row r="21" spans="1:6" ht="15" customHeight="1" x14ac:dyDescent="0.3">
      <c r="A21" s="6">
        <v>20</v>
      </c>
      <c r="B21" s="3" t="s">
        <v>178</v>
      </c>
      <c r="C21" s="7">
        <v>4405474</v>
      </c>
      <c r="D21" s="8">
        <f t="shared" si="0"/>
        <v>2.9576095383809569E-3</v>
      </c>
      <c r="E21" s="9">
        <v>-193890</v>
      </c>
      <c r="F21" s="10">
        <f t="shared" si="1"/>
        <v>-4.2155828501505857E-2</v>
      </c>
    </row>
    <row r="22" spans="1:6" ht="15" customHeight="1" x14ac:dyDescent="0.3">
      <c r="A22" s="6">
        <v>21</v>
      </c>
      <c r="B22" s="3" t="s">
        <v>179</v>
      </c>
      <c r="C22" s="7">
        <v>4405474</v>
      </c>
      <c r="D22" s="8">
        <f t="shared" si="0"/>
        <v>2.9576095383809569E-3</v>
      </c>
      <c r="E22" s="9">
        <v>-193890</v>
      </c>
      <c r="F22" s="10">
        <f t="shared" si="1"/>
        <v>-4.2155828501505857E-2</v>
      </c>
    </row>
    <row r="23" spans="1:6" ht="15" customHeight="1" x14ac:dyDescent="0.3">
      <c r="A23" s="6">
        <v>22</v>
      </c>
      <c r="B23" s="3" t="s">
        <v>50</v>
      </c>
      <c r="C23" s="7">
        <v>4332598</v>
      </c>
      <c r="D23" s="8">
        <f t="shared" si="0"/>
        <v>2.9086843256299452E-3</v>
      </c>
      <c r="E23" s="9">
        <v>63891</v>
      </c>
      <c r="F23" s="10">
        <f t="shared" si="1"/>
        <v>1.4967295717415133E-2</v>
      </c>
    </row>
    <row r="24" spans="1:6" ht="15" customHeight="1" x14ac:dyDescent="0.3">
      <c r="A24" s="6">
        <v>23</v>
      </c>
      <c r="B24" s="3" t="s">
        <v>226</v>
      </c>
      <c r="C24" s="7">
        <v>3957318</v>
      </c>
      <c r="D24" s="8">
        <f t="shared" si="0"/>
        <v>2.6567405603135216E-3</v>
      </c>
      <c r="E24" s="9">
        <v>3957318</v>
      </c>
      <c r="F24" s="10" t="str">
        <f t="shared" si="1"/>
        <v/>
      </c>
    </row>
    <row r="25" spans="1:6" ht="15" customHeight="1" x14ac:dyDescent="0.3">
      <c r="A25" s="6">
        <v>24</v>
      </c>
      <c r="B25" s="3" t="s">
        <v>127</v>
      </c>
      <c r="C25" s="7">
        <v>3887179</v>
      </c>
      <c r="D25" s="8">
        <f t="shared" si="0"/>
        <v>2.6096528291380565E-3</v>
      </c>
      <c r="E25" s="9">
        <v>-1592646</v>
      </c>
      <c r="F25" s="10">
        <f t="shared" si="1"/>
        <v>-0.29063811344340373</v>
      </c>
    </row>
    <row r="26" spans="1:6" ht="15" customHeight="1" x14ac:dyDescent="0.3">
      <c r="A26" s="6">
        <v>25</v>
      </c>
      <c r="B26" s="3" t="s">
        <v>32</v>
      </c>
      <c r="C26" s="7">
        <v>3582178</v>
      </c>
      <c r="D26" s="8">
        <f t="shared" si="0"/>
        <v>2.4048907838244921E-3</v>
      </c>
      <c r="E26" s="9">
        <v>2670459</v>
      </c>
      <c r="F26" s="10">
        <f t="shared" si="1"/>
        <v>2.9290373459366319</v>
      </c>
    </row>
    <row r="27" spans="1:6" ht="15" customHeight="1" x14ac:dyDescent="0.3">
      <c r="A27" s="6">
        <v>26</v>
      </c>
      <c r="B27" s="3" t="s">
        <v>26</v>
      </c>
      <c r="C27" s="7">
        <v>3125014</v>
      </c>
      <c r="D27" s="8">
        <f t="shared" si="0"/>
        <v>2.0979742960630407E-3</v>
      </c>
      <c r="E27" s="9">
        <v>466553</v>
      </c>
      <c r="F27" s="10">
        <f t="shared" si="1"/>
        <v>0.17549740244449702</v>
      </c>
    </row>
    <row r="28" spans="1:6" ht="15" customHeight="1" x14ac:dyDescent="0.3">
      <c r="A28" s="6">
        <v>27</v>
      </c>
      <c r="B28" s="3" t="s">
        <v>182</v>
      </c>
      <c r="C28" s="7">
        <v>3122809</v>
      </c>
      <c r="D28" s="8">
        <f t="shared" si="0"/>
        <v>2.0964939720315903E-3</v>
      </c>
      <c r="E28" s="9">
        <v>2382133</v>
      </c>
      <c r="F28" s="10">
        <f t="shared" si="1"/>
        <v>3.2161606424401494</v>
      </c>
    </row>
    <row r="29" spans="1:6" ht="15" customHeight="1" x14ac:dyDescent="0.3">
      <c r="A29" s="6">
        <v>28</v>
      </c>
      <c r="B29" s="3" t="s">
        <v>18</v>
      </c>
      <c r="C29" s="7">
        <v>2900763</v>
      </c>
      <c r="D29" s="8">
        <f t="shared" si="0"/>
        <v>1.9474236636926152E-3</v>
      </c>
      <c r="E29" s="9">
        <v>594655</v>
      </c>
      <c r="F29" s="10">
        <f t="shared" si="1"/>
        <v>0.25786086341142739</v>
      </c>
    </row>
    <row r="30" spans="1:6" ht="15" customHeight="1" x14ac:dyDescent="0.3">
      <c r="A30" s="6">
        <v>29</v>
      </c>
      <c r="B30" s="3" t="s">
        <v>136</v>
      </c>
      <c r="C30" s="7">
        <v>2834420</v>
      </c>
      <c r="D30" s="8">
        <f t="shared" si="0"/>
        <v>1.9028843724370526E-3</v>
      </c>
      <c r="E30" s="9">
        <v>1612941</v>
      </c>
      <c r="F30" s="10">
        <f t="shared" si="1"/>
        <v>1.3204819730834505</v>
      </c>
    </row>
    <row r="31" spans="1:6" ht="15" customHeight="1" x14ac:dyDescent="0.3">
      <c r="A31" s="6">
        <v>30</v>
      </c>
      <c r="B31" s="3" t="s">
        <v>180</v>
      </c>
      <c r="C31" s="7">
        <v>2700000</v>
      </c>
      <c r="D31" s="8">
        <f t="shared" si="0"/>
        <v>1.8126416711637804E-3</v>
      </c>
      <c r="E31" s="9">
        <v>0</v>
      </c>
      <c r="F31" s="10">
        <f t="shared" si="1"/>
        <v>0</v>
      </c>
    </row>
    <row r="32" spans="1:6" ht="15" customHeight="1" x14ac:dyDescent="0.3">
      <c r="A32" s="6">
        <v>31</v>
      </c>
      <c r="B32" s="3" t="s">
        <v>21</v>
      </c>
      <c r="C32" s="7">
        <v>2650000</v>
      </c>
      <c r="D32" s="8">
        <f t="shared" si="0"/>
        <v>1.7790742328088955E-3</v>
      </c>
      <c r="E32" s="9">
        <v>50000</v>
      </c>
      <c r="F32" s="10">
        <f t="shared" si="1"/>
        <v>1.9230769230769232E-2</v>
      </c>
    </row>
    <row r="33" spans="1:6" ht="15" customHeight="1" x14ac:dyDescent="0.3">
      <c r="A33" s="6">
        <v>32</v>
      </c>
      <c r="B33" s="3" t="s">
        <v>181</v>
      </c>
      <c r="C33" s="7">
        <v>2635224</v>
      </c>
      <c r="D33" s="8">
        <f t="shared" si="0"/>
        <v>1.7691543834262599E-3</v>
      </c>
      <c r="E33" s="9">
        <v>-7463</v>
      </c>
      <c r="F33" s="10">
        <f t="shared" si="1"/>
        <v>-2.8240196436430044E-3</v>
      </c>
    </row>
    <row r="34" spans="1:6" ht="15" customHeight="1" x14ac:dyDescent="0.3">
      <c r="A34" s="6">
        <v>33</v>
      </c>
      <c r="B34" s="3" t="s">
        <v>9</v>
      </c>
      <c r="C34" s="7">
        <v>2321833</v>
      </c>
      <c r="D34" s="8">
        <f t="shared" si="0"/>
        <v>1.5587597219567457E-3</v>
      </c>
      <c r="E34" s="9">
        <v>-3589226</v>
      </c>
      <c r="F34" s="10">
        <f t="shared" si="1"/>
        <v>-0.60720524021161015</v>
      </c>
    </row>
    <row r="35" spans="1:6" ht="15" customHeight="1" x14ac:dyDescent="0.3">
      <c r="A35" s="6">
        <v>34</v>
      </c>
      <c r="B35" s="3" t="s">
        <v>183</v>
      </c>
      <c r="C35" s="7">
        <v>2230773</v>
      </c>
      <c r="D35" s="8">
        <f t="shared" si="0"/>
        <v>1.4976267032248294E-3</v>
      </c>
      <c r="E35" s="9">
        <v>-4146999</v>
      </c>
      <c r="F35" s="10">
        <f t="shared" si="1"/>
        <v>-0.65022691309755198</v>
      </c>
    </row>
    <row r="36" spans="1:6" ht="15" customHeight="1" x14ac:dyDescent="0.3">
      <c r="A36" s="6">
        <v>35</v>
      </c>
      <c r="B36" s="3" t="s">
        <v>189</v>
      </c>
      <c r="C36" s="7">
        <v>2028147</v>
      </c>
      <c r="D36" s="8">
        <f t="shared" si="0"/>
        <v>1.3615939879428917E-3</v>
      </c>
      <c r="E36" s="9">
        <v>1617323</v>
      </c>
      <c r="F36" s="10">
        <f t="shared" si="1"/>
        <v>3.9367782797499657</v>
      </c>
    </row>
    <row r="37" spans="1:6" ht="15" customHeight="1" x14ac:dyDescent="0.3">
      <c r="A37" s="6">
        <v>36</v>
      </c>
      <c r="B37" s="3" t="s">
        <v>133</v>
      </c>
      <c r="C37" s="7">
        <v>1947182</v>
      </c>
      <c r="D37" s="8">
        <f t="shared" si="0"/>
        <v>1.3072382350148267E-3</v>
      </c>
      <c r="E37" s="9">
        <v>-106533</v>
      </c>
      <c r="F37" s="10">
        <f t="shared" si="1"/>
        <v>-5.1873312509281962E-2</v>
      </c>
    </row>
    <row r="38" spans="1:6" ht="15" customHeight="1" x14ac:dyDescent="0.3">
      <c r="A38" s="6">
        <v>37</v>
      </c>
      <c r="B38" s="3" t="s">
        <v>23</v>
      </c>
      <c r="C38" s="7">
        <v>1945761</v>
      </c>
      <c r="D38" s="8">
        <f t="shared" si="0"/>
        <v>1.3062842484167809E-3</v>
      </c>
      <c r="E38" s="9">
        <v>554943</v>
      </c>
      <c r="F38" s="10">
        <f t="shared" si="1"/>
        <v>0.39900475835084104</v>
      </c>
    </row>
    <row r="39" spans="1:6" ht="15" customHeight="1" x14ac:dyDescent="0.3">
      <c r="A39" s="6">
        <v>38</v>
      </c>
      <c r="B39" s="3" t="s">
        <v>140</v>
      </c>
      <c r="C39" s="7">
        <v>1900000</v>
      </c>
      <c r="D39" s="8">
        <f t="shared" si="0"/>
        <v>1.2755626574856231E-3</v>
      </c>
      <c r="E39" s="9">
        <v>1600000</v>
      </c>
      <c r="F39" s="10">
        <f t="shared" si="1"/>
        <v>5.333333333333333</v>
      </c>
    </row>
    <row r="40" spans="1:6" ht="15" customHeight="1" x14ac:dyDescent="0.3">
      <c r="A40" s="6">
        <v>39</v>
      </c>
      <c r="B40" s="3" t="s">
        <v>31</v>
      </c>
      <c r="C40" s="7">
        <v>1829250</v>
      </c>
      <c r="D40" s="8">
        <f t="shared" si="0"/>
        <v>1.2280647322134612E-3</v>
      </c>
      <c r="E40" s="9">
        <v>255217</v>
      </c>
      <c r="F40" s="10">
        <f t="shared" si="1"/>
        <v>0.16214208977829564</v>
      </c>
    </row>
    <row r="41" spans="1:6" ht="15" customHeight="1" x14ac:dyDescent="0.3">
      <c r="A41" s="6">
        <v>40</v>
      </c>
      <c r="B41" s="3" t="s">
        <v>184</v>
      </c>
      <c r="C41" s="7">
        <v>1769818</v>
      </c>
      <c r="D41" s="8">
        <f t="shared" si="0"/>
        <v>1.1881651322873108E-3</v>
      </c>
      <c r="E41" s="9">
        <v>-371707</v>
      </c>
      <c r="F41" s="10">
        <f t="shared" si="1"/>
        <v>-0.17357117007739811</v>
      </c>
    </row>
    <row r="42" spans="1:6" ht="15" customHeight="1" x14ac:dyDescent="0.3">
      <c r="A42" s="6">
        <v>41</v>
      </c>
      <c r="B42" s="3" t="s">
        <v>39</v>
      </c>
      <c r="C42" s="7">
        <v>1759820</v>
      </c>
      <c r="D42" s="8">
        <f t="shared" si="0"/>
        <v>1.1814529873138682E-3</v>
      </c>
      <c r="E42" s="9">
        <v>796981</v>
      </c>
      <c r="F42" s="10">
        <f t="shared" si="1"/>
        <v>0.82774067107792682</v>
      </c>
    </row>
    <row r="43" spans="1:6" ht="15" customHeight="1" x14ac:dyDescent="0.3">
      <c r="A43" s="6">
        <v>42</v>
      </c>
      <c r="B43" s="3" t="s">
        <v>47</v>
      </c>
      <c r="C43" s="7">
        <v>1758494</v>
      </c>
      <c r="D43" s="8">
        <f t="shared" si="0"/>
        <v>1.1805627788486965E-3</v>
      </c>
      <c r="E43" s="9">
        <v>1194684</v>
      </c>
      <c r="F43" s="10">
        <f t="shared" si="1"/>
        <v>2.1189478725102426</v>
      </c>
    </row>
    <row r="44" spans="1:6" ht="15" customHeight="1" x14ac:dyDescent="0.3">
      <c r="A44" s="6">
        <v>43</v>
      </c>
      <c r="B44" s="3" t="s">
        <v>29</v>
      </c>
      <c r="C44" s="7">
        <v>1748000</v>
      </c>
      <c r="D44" s="8">
        <f t="shared" si="0"/>
        <v>1.1735176448867733E-3</v>
      </c>
      <c r="E44" s="9">
        <v>50000</v>
      </c>
      <c r="F44" s="10">
        <f t="shared" si="1"/>
        <v>2.9446407538280331E-2</v>
      </c>
    </row>
    <row r="45" spans="1:6" ht="15" customHeight="1" x14ac:dyDescent="0.3">
      <c r="A45" s="6">
        <v>44</v>
      </c>
      <c r="B45" s="3" t="s">
        <v>41</v>
      </c>
      <c r="C45" s="7">
        <v>1725000</v>
      </c>
      <c r="D45" s="8">
        <f t="shared" si="0"/>
        <v>1.1580766232435263E-3</v>
      </c>
      <c r="E45" s="9">
        <v>50000</v>
      </c>
      <c r="F45" s="10">
        <f t="shared" si="1"/>
        <v>2.9850746268656716E-2</v>
      </c>
    </row>
    <row r="46" spans="1:6" ht="15" customHeight="1" x14ac:dyDescent="0.3">
      <c r="A46" s="6">
        <v>45</v>
      </c>
      <c r="B46" s="3" t="s">
        <v>139</v>
      </c>
      <c r="C46" s="7">
        <v>1651751</v>
      </c>
      <c r="D46" s="8">
        <f t="shared" si="0"/>
        <v>1.1089009974023871E-3</v>
      </c>
      <c r="E46" s="9">
        <v>-1026725</v>
      </c>
      <c r="F46" s="10">
        <f t="shared" si="1"/>
        <v>-0.38332432323455579</v>
      </c>
    </row>
    <row r="47" spans="1:6" ht="15" customHeight="1" x14ac:dyDescent="0.3">
      <c r="A47" s="6">
        <v>46</v>
      </c>
      <c r="B47" s="3" t="s">
        <v>69</v>
      </c>
      <c r="C47" s="7">
        <v>1514207</v>
      </c>
      <c r="D47" s="8">
        <f t="shared" si="0"/>
        <v>1.0165610025807015E-3</v>
      </c>
      <c r="E47" s="9">
        <v>-1161200</v>
      </c>
      <c r="F47" s="10">
        <f t="shared" si="1"/>
        <v>-0.43402742087465573</v>
      </c>
    </row>
    <row r="48" spans="1:6" ht="15" customHeight="1" x14ac:dyDescent="0.3">
      <c r="A48" s="6">
        <v>47</v>
      </c>
      <c r="B48" s="3" t="s">
        <v>55</v>
      </c>
      <c r="C48" s="7">
        <v>1509662</v>
      </c>
      <c r="D48" s="8">
        <f t="shared" si="0"/>
        <v>1.0135097224342425E-3</v>
      </c>
      <c r="E48" s="9">
        <v>-112232</v>
      </c>
      <c r="F48" s="10">
        <f t="shared" si="1"/>
        <v>-6.9198110357396966E-2</v>
      </c>
    </row>
    <row r="49" spans="1:6" ht="15" customHeight="1" x14ac:dyDescent="0.3">
      <c r="A49" s="6">
        <v>48</v>
      </c>
      <c r="B49" s="3" t="s">
        <v>17</v>
      </c>
      <c r="C49" s="7">
        <v>1400000</v>
      </c>
      <c r="D49" s="8">
        <f t="shared" si="0"/>
        <v>9.3988827393677501E-4</v>
      </c>
      <c r="E49" s="9">
        <v>-800000</v>
      </c>
      <c r="F49" s="10">
        <f t="shared" si="1"/>
        <v>-0.36363636363636365</v>
      </c>
    </row>
    <row r="50" spans="1:6" ht="15" customHeight="1" x14ac:dyDescent="0.3">
      <c r="A50" s="6">
        <v>49</v>
      </c>
      <c r="B50" s="3" t="s">
        <v>22</v>
      </c>
      <c r="C50" s="7">
        <v>1371851</v>
      </c>
      <c r="D50" s="8">
        <f t="shared" si="0"/>
        <v>9.209904774917419E-4</v>
      </c>
      <c r="E50" s="9">
        <v>424110</v>
      </c>
      <c r="F50" s="10">
        <f t="shared" si="1"/>
        <v>0.44749567656142342</v>
      </c>
    </row>
    <row r="51" spans="1:6" ht="15" customHeight="1" x14ac:dyDescent="0.3">
      <c r="A51" s="6">
        <v>50</v>
      </c>
      <c r="B51" s="3" t="s">
        <v>59</v>
      </c>
      <c r="C51" s="7">
        <v>1359406</v>
      </c>
      <c r="D51" s="8">
        <f t="shared" si="0"/>
        <v>9.126355420852111E-4</v>
      </c>
      <c r="E51" s="9">
        <v>1173513</v>
      </c>
      <c r="F51" s="10">
        <f t="shared" si="1"/>
        <v>6.3128412581431252</v>
      </c>
    </row>
    <row r="52" spans="1:6" ht="15" customHeight="1" x14ac:dyDescent="0.3">
      <c r="A52" s="6">
        <v>51</v>
      </c>
      <c r="B52" s="3" t="s">
        <v>156</v>
      </c>
      <c r="C52" s="7">
        <v>1336512</v>
      </c>
      <c r="D52" s="8">
        <f t="shared" si="0"/>
        <v>8.9726568341127642E-4</v>
      </c>
      <c r="E52" s="9">
        <v>790273</v>
      </c>
      <c r="F52" s="10">
        <f t="shared" si="1"/>
        <v>1.4467531611620554</v>
      </c>
    </row>
    <row r="53" spans="1:6" ht="15" customHeight="1" x14ac:dyDescent="0.3">
      <c r="A53" s="6">
        <v>52</v>
      </c>
      <c r="B53" s="3" t="s">
        <v>124</v>
      </c>
      <c r="C53" s="7">
        <v>1290000</v>
      </c>
      <c r="D53" s="8">
        <f t="shared" si="0"/>
        <v>8.6603990955602835E-4</v>
      </c>
      <c r="E53" s="9">
        <v>-1343500</v>
      </c>
      <c r="F53" s="10">
        <f t="shared" si="1"/>
        <v>-0.51015758496297703</v>
      </c>
    </row>
    <row r="54" spans="1:6" ht="15" customHeight="1" x14ac:dyDescent="0.3">
      <c r="A54" s="6">
        <v>53</v>
      </c>
      <c r="B54" s="3" t="s">
        <v>155</v>
      </c>
      <c r="C54" s="7">
        <v>1114382</v>
      </c>
      <c r="D54" s="8">
        <f t="shared" si="0"/>
        <v>7.4813898177586511E-4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130</v>
      </c>
      <c r="C55" s="7">
        <v>1016025</v>
      </c>
      <c r="D55" s="8">
        <f t="shared" si="0"/>
        <v>6.8210713109043695E-4</v>
      </c>
      <c r="E55" s="9">
        <v>731290</v>
      </c>
      <c r="F55" s="10">
        <f t="shared" si="1"/>
        <v>2.5683179096352751</v>
      </c>
    </row>
    <row r="56" spans="1:6" ht="15" customHeight="1" x14ac:dyDescent="0.3">
      <c r="A56" s="6">
        <v>55</v>
      </c>
      <c r="B56" s="3" t="s">
        <v>198</v>
      </c>
      <c r="C56" s="7">
        <v>997309</v>
      </c>
      <c r="D56" s="8">
        <f t="shared" si="0"/>
        <v>6.6954216756543654E-4</v>
      </c>
      <c r="E56" s="33">
        <v>-847737</v>
      </c>
      <c r="F56" s="10">
        <f t="shared" si="1"/>
        <v>-0.45946659324482969</v>
      </c>
    </row>
    <row r="57" spans="1:6" ht="15" customHeight="1" x14ac:dyDescent="0.3">
      <c r="A57" s="6">
        <v>56</v>
      </c>
      <c r="B57" s="3" t="s">
        <v>37</v>
      </c>
      <c r="C57" s="7">
        <v>978789</v>
      </c>
      <c r="D57" s="8">
        <f t="shared" si="0"/>
        <v>6.5710878839878712E-4</v>
      </c>
      <c r="E57" s="9">
        <v>-23525</v>
      </c>
      <c r="F57" s="10">
        <f t="shared" si="1"/>
        <v>-2.3470688826056504E-2</v>
      </c>
    </row>
    <row r="58" spans="1:6" ht="15" customHeight="1" x14ac:dyDescent="0.3">
      <c r="A58" s="6">
        <v>57</v>
      </c>
      <c r="B58" s="3" t="s">
        <v>248</v>
      </c>
      <c r="C58" s="7">
        <v>955961</v>
      </c>
      <c r="D58" s="8">
        <f t="shared" si="0"/>
        <v>6.4178323874348098E-4</v>
      </c>
      <c r="E58" s="9">
        <v>955961</v>
      </c>
      <c r="F58" s="10" t="str">
        <f t="shared" si="1"/>
        <v/>
      </c>
    </row>
    <row r="59" spans="1:6" ht="15" customHeight="1" x14ac:dyDescent="0.3">
      <c r="A59" s="6">
        <v>58</v>
      </c>
      <c r="B59" s="3" t="s">
        <v>220</v>
      </c>
      <c r="C59" s="7">
        <v>934418</v>
      </c>
      <c r="D59" s="8">
        <f t="shared" si="0"/>
        <v>6.2732037225389525E-4</v>
      </c>
      <c r="E59" s="9">
        <v>-155121</v>
      </c>
      <c r="F59" s="10">
        <f t="shared" si="1"/>
        <v>-0.14237305869730224</v>
      </c>
    </row>
    <row r="60" spans="1:6" ht="15" customHeight="1" x14ac:dyDescent="0.3">
      <c r="A60" s="6">
        <v>59</v>
      </c>
      <c r="B60" s="3" t="s">
        <v>249</v>
      </c>
      <c r="C60" s="7">
        <v>929210</v>
      </c>
      <c r="D60" s="8">
        <f t="shared" si="0"/>
        <v>6.2382398787485052E-4</v>
      </c>
      <c r="E60" s="9">
        <v>929210</v>
      </c>
      <c r="F60" s="10" t="str">
        <f t="shared" si="1"/>
        <v/>
      </c>
    </row>
    <row r="61" spans="1:6" ht="15" customHeight="1" x14ac:dyDescent="0.3">
      <c r="A61" s="6">
        <v>60</v>
      </c>
      <c r="B61" s="3" t="s">
        <v>134</v>
      </c>
      <c r="C61" s="7">
        <v>860744</v>
      </c>
      <c r="D61" s="8">
        <f t="shared" si="0"/>
        <v>5.7785942318673957E-4</v>
      </c>
      <c r="E61" s="9">
        <v>0</v>
      </c>
      <c r="F61" s="10">
        <f t="shared" si="1"/>
        <v>0</v>
      </c>
    </row>
    <row r="62" spans="1:6" ht="15" customHeight="1" x14ac:dyDescent="0.3">
      <c r="A62" s="6">
        <v>61</v>
      </c>
      <c r="B62" s="3" t="s">
        <v>238</v>
      </c>
      <c r="C62" s="7">
        <v>857401</v>
      </c>
      <c r="D62" s="8">
        <f t="shared" si="0"/>
        <v>5.7561510425833203E-4</v>
      </c>
      <c r="E62" s="9">
        <v>857401</v>
      </c>
      <c r="F62" s="10" t="str">
        <f t="shared" si="1"/>
        <v/>
      </c>
    </row>
    <row r="63" spans="1:6" ht="15" customHeight="1" x14ac:dyDescent="0.3">
      <c r="A63" s="6">
        <v>62</v>
      </c>
      <c r="B63" s="3" t="s">
        <v>44</v>
      </c>
      <c r="C63" s="7">
        <v>855000</v>
      </c>
      <c r="D63" s="8">
        <f t="shared" si="0"/>
        <v>5.7400319586853039E-4</v>
      </c>
      <c r="E63" s="9">
        <v>-55000</v>
      </c>
      <c r="F63" s="10">
        <f t="shared" si="1"/>
        <v>-6.043956043956044E-2</v>
      </c>
    </row>
    <row r="64" spans="1:6" ht="15" customHeight="1" x14ac:dyDescent="0.3">
      <c r="A64" s="6">
        <v>63</v>
      </c>
      <c r="B64" s="3" t="s">
        <v>186</v>
      </c>
      <c r="C64" s="7">
        <v>811531</v>
      </c>
      <c r="D64" s="8">
        <f t="shared" si="0"/>
        <v>5.4482033631156064E-4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125</v>
      </c>
      <c r="C65" s="7">
        <v>809931</v>
      </c>
      <c r="D65" s="8">
        <f t="shared" si="0"/>
        <v>5.4374617828420436E-4</v>
      </c>
      <c r="E65" s="9">
        <v>-510670</v>
      </c>
      <c r="F65" s="10">
        <f t="shared" si="1"/>
        <v>-0.38669514864822913</v>
      </c>
    </row>
    <row r="66" spans="1:6" ht="15" customHeight="1" x14ac:dyDescent="0.3">
      <c r="A66" s="6">
        <v>65</v>
      </c>
      <c r="B66" s="3" t="s">
        <v>187</v>
      </c>
      <c r="C66" s="7">
        <v>789786</v>
      </c>
      <c r="D66" s="8">
        <f t="shared" ref="D66:D129" si="2">+C66/$H$1</f>
        <v>5.3022185737102128E-4</v>
      </c>
      <c r="E66" s="9">
        <v>0</v>
      </c>
      <c r="F66" s="10">
        <f t="shared" si="1"/>
        <v>0</v>
      </c>
    </row>
    <row r="67" spans="1:6" ht="15" customHeight="1" x14ac:dyDescent="0.3">
      <c r="A67" s="6">
        <v>66</v>
      </c>
      <c r="B67" s="3" t="s">
        <v>188</v>
      </c>
      <c r="C67" s="7">
        <v>765106</v>
      </c>
      <c r="D67" s="8">
        <f t="shared" si="2"/>
        <v>5.1365296979905006E-4</v>
      </c>
      <c r="E67" s="9">
        <v>-30197</v>
      </c>
      <c r="F67" s="10">
        <f t="shared" ref="F67:F130" si="3">+IF(ISERR(E67/(C67-E67)),"",E67/(C67-E67))</f>
        <v>-3.7969176527688192E-2</v>
      </c>
    </row>
    <row r="68" spans="1:6" ht="15" customHeight="1" x14ac:dyDescent="0.3">
      <c r="A68" s="6">
        <v>67</v>
      </c>
      <c r="B68" s="3" t="s">
        <v>38</v>
      </c>
      <c r="C68" s="7">
        <v>762000</v>
      </c>
      <c r="D68" s="8">
        <f t="shared" si="2"/>
        <v>5.1156776052844468E-4</v>
      </c>
      <c r="E68" s="33">
        <v>-205000</v>
      </c>
      <c r="F68" s="10">
        <f t="shared" si="3"/>
        <v>-0.21199586349534644</v>
      </c>
    </row>
    <row r="69" spans="1:6" ht="15" customHeight="1" x14ac:dyDescent="0.3">
      <c r="A69" s="6">
        <v>68</v>
      </c>
      <c r="B69" s="3" t="s">
        <v>33</v>
      </c>
      <c r="C69" s="7">
        <v>721624</v>
      </c>
      <c r="D69" s="8">
        <f t="shared" si="2"/>
        <v>4.8446138270810809E-4</v>
      </c>
      <c r="E69" s="9">
        <v>-178376</v>
      </c>
      <c r="F69" s="10">
        <f t="shared" si="3"/>
        <v>-0.19819555555555557</v>
      </c>
    </row>
    <row r="70" spans="1:6" ht="15" customHeight="1" x14ac:dyDescent="0.3">
      <c r="A70" s="6">
        <v>69</v>
      </c>
      <c r="B70" s="3" t="s">
        <v>193</v>
      </c>
      <c r="C70" s="7">
        <v>704050</v>
      </c>
      <c r="D70" s="8">
        <f t="shared" si="2"/>
        <v>4.7266309947513317E-4</v>
      </c>
      <c r="E70" s="9">
        <v>-520384</v>
      </c>
      <c r="F70" s="10">
        <f t="shared" si="3"/>
        <v>-0.42499963248325351</v>
      </c>
    </row>
    <row r="71" spans="1:6" ht="15" customHeight="1" x14ac:dyDescent="0.3">
      <c r="A71" s="6">
        <v>70</v>
      </c>
      <c r="B71" s="3" t="s">
        <v>45</v>
      </c>
      <c r="C71" s="7">
        <v>662400</v>
      </c>
      <c r="D71" s="8">
        <f t="shared" si="2"/>
        <v>4.4470142332551411E-4</v>
      </c>
      <c r="E71" s="9">
        <v>-930300</v>
      </c>
      <c r="F71" s="10">
        <f t="shared" si="3"/>
        <v>-0.58410246750800532</v>
      </c>
    </row>
    <row r="72" spans="1:6" ht="15" customHeight="1" x14ac:dyDescent="0.3">
      <c r="A72" s="6">
        <v>71</v>
      </c>
      <c r="B72" s="3" t="s">
        <v>46</v>
      </c>
      <c r="C72" s="7">
        <v>656794</v>
      </c>
      <c r="D72" s="8">
        <f t="shared" si="2"/>
        <v>4.4093784213716439E-4</v>
      </c>
      <c r="E72" s="9">
        <v>43425</v>
      </c>
      <c r="F72" s="10">
        <f t="shared" si="3"/>
        <v>7.0797513405470441E-2</v>
      </c>
    </row>
    <row r="73" spans="1:6" ht="15" customHeight="1" x14ac:dyDescent="0.3">
      <c r="A73" s="6">
        <v>72</v>
      </c>
      <c r="B73" s="3" t="s">
        <v>34</v>
      </c>
      <c r="C73" s="7">
        <v>600000</v>
      </c>
      <c r="D73" s="8">
        <f t="shared" si="2"/>
        <v>4.0280926025861784E-4</v>
      </c>
      <c r="E73" s="9">
        <v>113443</v>
      </c>
      <c r="F73" s="10">
        <f t="shared" si="3"/>
        <v>0.23315459442573019</v>
      </c>
    </row>
    <row r="74" spans="1:6" ht="15" customHeight="1" x14ac:dyDescent="0.3">
      <c r="A74" s="6">
        <v>73</v>
      </c>
      <c r="B74" s="3" t="s">
        <v>149</v>
      </c>
      <c r="C74" s="7">
        <v>582000</v>
      </c>
      <c r="D74" s="8">
        <f t="shared" si="2"/>
        <v>3.9072498245085934E-4</v>
      </c>
      <c r="E74" s="9">
        <v>89000</v>
      </c>
      <c r="F74" s="10">
        <f t="shared" si="3"/>
        <v>0.18052738336713997</v>
      </c>
    </row>
    <row r="75" spans="1:6" ht="15" customHeight="1" x14ac:dyDescent="0.3">
      <c r="A75" s="6">
        <v>74</v>
      </c>
      <c r="B75" s="3" t="s">
        <v>191</v>
      </c>
      <c r="C75" s="7">
        <v>569600</v>
      </c>
      <c r="D75" s="8">
        <f t="shared" si="2"/>
        <v>3.8240025773884787E-4</v>
      </c>
      <c r="E75" s="9">
        <v>569600</v>
      </c>
      <c r="F75" s="10" t="str">
        <f t="shared" si="3"/>
        <v/>
      </c>
    </row>
    <row r="76" spans="1:6" ht="15" customHeight="1" x14ac:dyDescent="0.3">
      <c r="A76" s="6">
        <v>75</v>
      </c>
      <c r="B76" s="3" t="s">
        <v>192</v>
      </c>
      <c r="C76" s="7">
        <v>543200</v>
      </c>
      <c r="D76" s="8">
        <f t="shared" si="2"/>
        <v>3.6467665028746871E-4</v>
      </c>
      <c r="E76" s="9">
        <v>0</v>
      </c>
      <c r="F76" s="10">
        <f t="shared" si="3"/>
        <v>0</v>
      </c>
    </row>
    <row r="77" spans="1:6" ht="15" customHeight="1" x14ac:dyDescent="0.3">
      <c r="A77" s="6">
        <v>76</v>
      </c>
      <c r="B77" s="3" t="s">
        <v>36</v>
      </c>
      <c r="C77" s="7">
        <v>520000</v>
      </c>
      <c r="D77" s="8">
        <f t="shared" si="2"/>
        <v>3.4910135889080216E-4</v>
      </c>
      <c r="E77" s="9">
        <v>-180000</v>
      </c>
      <c r="F77" s="10">
        <f t="shared" si="3"/>
        <v>-0.25714285714285712</v>
      </c>
    </row>
    <row r="78" spans="1:6" ht="15" customHeight="1" x14ac:dyDescent="0.3">
      <c r="A78" s="6">
        <v>77</v>
      </c>
      <c r="B78" s="3" t="s">
        <v>65</v>
      </c>
      <c r="C78" s="7">
        <v>512038</v>
      </c>
      <c r="D78" s="8">
        <f t="shared" si="2"/>
        <v>3.4375608000717029E-4</v>
      </c>
      <c r="E78" s="9">
        <v>188509</v>
      </c>
      <c r="F78" s="10">
        <f t="shared" si="3"/>
        <v>0.58266492339172071</v>
      </c>
    </row>
    <row r="79" spans="1:6" ht="15" customHeight="1" x14ac:dyDescent="0.3">
      <c r="A79" s="6">
        <v>78</v>
      </c>
      <c r="B79" s="3" t="s">
        <v>230</v>
      </c>
      <c r="C79" s="7">
        <v>391679</v>
      </c>
      <c r="D79" s="8">
        <f t="shared" si="2"/>
        <v>2.6295321374805866E-4</v>
      </c>
      <c r="E79" s="9">
        <v>391679</v>
      </c>
      <c r="F79" s="10" t="str">
        <f t="shared" si="3"/>
        <v/>
      </c>
    </row>
    <row r="80" spans="1:6" ht="15" customHeight="1" x14ac:dyDescent="0.3">
      <c r="A80" s="6">
        <v>79</v>
      </c>
      <c r="B80" s="3" t="s">
        <v>194</v>
      </c>
      <c r="C80" s="7">
        <v>380893</v>
      </c>
      <c r="D80" s="8">
        <f t="shared" si="2"/>
        <v>2.5571204594614289E-4</v>
      </c>
      <c r="E80" s="9">
        <v>0</v>
      </c>
      <c r="F80" s="10">
        <f t="shared" si="3"/>
        <v>0</v>
      </c>
    </row>
    <row r="81" spans="1:6" ht="15" customHeight="1" x14ac:dyDescent="0.3">
      <c r="A81" s="6">
        <v>80</v>
      </c>
      <c r="B81" s="3" t="s">
        <v>239</v>
      </c>
      <c r="C81" s="7">
        <v>375000</v>
      </c>
      <c r="D81" s="8">
        <f t="shared" si="2"/>
        <v>2.5175578766163616E-4</v>
      </c>
      <c r="E81" s="9">
        <v>375000</v>
      </c>
      <c r="F81" s="10" t="str">
        <f t="shared" si="3"/>
        <v/>
      </c>
    </row>
    <row r="82" spans="1:6" ht="15" customHeight="1" x14ac:dyDescent="0.3">
      <c r="A82" s="6">
        <v>81</v>
      </c>
      <c r="B82" s="3" t="s">
        <v>143</v>
      </c>
      <c r="C82" s="7">
        <v>370000</v>
      </c>
      <c r="D82" s="8">
        <f t="shared" si="2"/>
        <v>2.4839904382614769E-4</v>
      </c>
      <c r="E82" s="9">
        <v>120000</v>
      </c>
      <c r="F82" s="10">
        <f t="shared" si="3"/>
        <v>0.48</v>
      </c>
    </row>
    <row r="83" spans="1:6" ht="15" customHeight="1" x14ac:dyDescent="0.3">
      <c r="A83" s="6">
        <v>82</v>
      </c>
      <c r="B83" s="3" t="s">
        <v>56</v>
      </c>
      <c r="C83" s="7">
        <v>360254</v>
      </c>
      <c r="D83" s="8">
        <f t="shared" si="2"/>
        <v>2.4185607874201352E-4</v>
      </c>
      <c r="E83" s="9">
        <v>231620</v>
      </c>
      <c r="F83" s="10">
        <f t="shared" si="3"/>
        <v>1.800612590761385</v>
      </c>
    </row>
    <row r="84" spans="1:6" ht="15" customHeight="1" x14ac:dyDescent="0.3">
      <c r="A84" s="6">
        <v>83</v>
      </c>
      <c r="B84" s="3" t="s">
        <v>229</v>
      </c>
      <c r="C84" s="7">
        <v>347000</v>
      </c>
      <c r="D84" s="8">
        <f t="shared" si="2"/>
        <v>2.3295802218290066E-4</v>
      </c>
      <c r="E84" s="9">
        <v>347000</v>
      </c>
      <c r="F84" s="10" t="str">
        <f t="shared" si="3"/>
        <v/>
      </c>
    </row>
    <row r="85" spans="1:6" ht="15" customHeight="1" x14ac:dyDescent="0.3">
      <c r="A85" s="6">
        <v>84</v>
      </c>
      <c r="B85" s="3" t="s">
        <v>195</v>
      </c>
      <c r="C85" s="7">
        <v>344600</v>
      </c>
      <c r="D85" s="8">
        <f t="shared" si="2"/>
        <v>2.3134678514186619E-4</v>
      </c>
      <c r="E85" s="9">
        <v>36290</v>
      </c>
      <c r="F85" s="10">
        <f t="shared" si="3"/>
        <v>0.11770620479387629</v>
      </c>
    </row>
    <row r="86" spans="1:6" ht="15" customHeight="1" x14ac:dyDescent="0.3">
      <c r="A86" s="6">
        <v>85</v>
      </c>
      <c r="B86" s="3" t="s">
        <v>27</v>
      </c>
      <c r="C86" s="7">
        <v>332955</v>
      </c>
      <c r="D86" s="8">
        <f t="shared" si="2"/>
        <v>2.2352892874901351E-4</v>
      </c>
      <c r="E86" s="9">
        <v>-571333</v>
      </c>
      <c r="F86" s="10">
        <f t="shared" si="3"/>
        <v>-0.63180424820411196</v>
      </c>
    </row>
    <row r="87" spans="1:6" ht="15" customHeight="1" x14ac:dyDescent="0.3">
      <c r="A87" s="6">
        <v>86</v>
      </c>
      <c r="B87" s="3" t="s">
        <v>49</v>
      </c>
      <c r="C87" s="7">
        <v>332700</v>
      </c>
      <c r="D87" s="8">
        <f t="shared" si="2"/>
        <v>2.233577348134036E-4</v>
      </c>
      <c r="E87" s="9">
        <v>-38200</v>
      </c>
      <c r="F87" s="10">
        <f t="shared" si="3"/>
        <v>-0.10299272040981397</v>
      </c>
    </row>
    <row r="88" spans="1:6" ht="15" customHeight="1" x14ac:dyDescent="0.3">
      <c r="A88" s="6">
        <v>87</v>
      </c>
      <c r="B88" s="3" t="s">
        <v>190</v>
      </c>
      <c r="C88" s="7">
        <v>330000</v>
      </c>
      <c r="D88" s="8">
        <f t="shared" si="2"/>
        <v>2.2154509314223982E-4</v>
      </c>
      <c r="E88" s="9">
        <v>-220000</v>
      </c>
      <c r="F88" s="10">
        <f t="shared" si="3"/>
        <v>-0.4</v>
      </c>
    </row>
    <row r="89" spans="1:6" ht="15" customHeight="1" x14ac:dyDescent="0.3">
      <c r="A89" s="6">
        <v>88</v>
      </c>
      <c r="B89" s="3" t="s">
        <v>28</v>
      </c>
      <c r="C89" s="7">
        <v>329283</v>
      </c>
      <c r="D89" s="8">
        <f t="shared" si="2"/>
        <v>2.2106373607623078E-4</v>
      </c>
      <c r="E89" s="9">
        <v>-609590</v>
      </c>
      <c r="F89" s="10">
        <f t="shared" si="3"/>
        <v>-0.64927844341034413</v>
      </c>
    </row>
    <row r="90" spans="1:6" ht="15" customHeight="1" x14ac:dyDescent="0.3">
      <c r="A90" s="6">
        <v>89</v>
      </c>
      <c r="B90" s="3" t="s">
        <v>250</v>
      </c>
      <c r="C90" s="7">
        <v>313321</v>
      </c>
      <c r="D90" s="8">
        <f t="shared" si="2"/>
        <v>2.1034766705581735E-4</v>
      </c>
      <c r="E90" s="9">
        <v>313321</v>
      </c>
      <c r="F90" s="10" t="str">
        <f t="shared" si="3"/>
        <v/>
      </c>
    </row>
    <row r="91" spans="1:6" ht="15" customHeight="1" x14ac:dyDescent="0.3">
      <c r="A91" s="6">
        <v>90</v>
      </c>
      <c r="B91" s="3" t="s">
        <v>222</v>
      </c>
      <c r="C91" s="7">
        <v>311397</v>
      </c>
      <c r="D91" s="8">
        <f t="shared" si="2"/>
        <v>2.0905599202792138E-4</v>
      </c>
      <c r="E91" s="9">
        <v>311397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51</v>
      </c>
      <c r="C92" s="7">
        <v>282352</v>
      </c>
      <c r="D92" s="8">
        <f t="shared" si="2"/>
        <v>1.8955666708756876E-4</v>
      </c>
      <c r="E92" s="9">
        <v>0</v>
      </c>
      <c r="F92" s="10">
        <f t="shared" si="3"/>
        <v>0</v>
      </c>
    </row>
    <row r="93" spans="1:6" ht="15" customHeight="1" x14ac:dyDescent="0.3">
      <c r="A93" s="6">
        <v>92</v>
      </c>
      <c r="B93" s="3" t="s">
        <v>35</v>
      </c>
      <c r="C93" s="7">
        <v>277827</v>
      </c>
      <c r="D93" s="8">
        <f t="shared" si="2"/>
        <v>1.865188139164517E-4</v>
      </c>
      <c r="E93" s="9">
        <v>277827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57</v>
      </c>
      <c r="C94" s="7">
        <v>276003</v>
      </c>
      <c r="D94" s="8">
        <f t="shared" si="2"/>
        <v>1.8529427376526549E-4</v>
      </c>
      <c r="E94" s="9">
        <v>118559</v>
      </c>
      <c r="F94" s="10">
        <f t="shared" si="3"/>
        <v>0.75302329717232797</v>
      </c>
    </row>
    <row r="95" spans="1:6" ht="15" customHeight="1" x14ac:dyDescent="0.3">
      <c r="A95" s="6">
        <v>94</v>
      </c>
      <c r="B95" s="3" t="s">
        <v>48</v>
      </c>
      <c r="C95" s="7">
        <v>246787</v>
      </c>
      <c r="D95" s="8">
        <f t="shared" si="2"/>
        <v>1.6568014818573921E-4</v>
      </c>
      <c r="E95" s="9">
        <v>0</v>
      </c>
      <c r="F95" s="10">
        <f t="shared" si="3"/>
        <v>0</v>
      </c>
    </row>
    <row r="96" spans="1:6" ht="15" customHeight="1" x14ac:dyDescent="0.3">
      <c r="A96" s="6">
        <v>95</v>
      </c>
      <c r="B96" s="3" t="s">
        <v>240</v>
      </c>
      <c r="C96" s="7">
        <v>246000</v>
      </c>
      <c r="D96" s="8">
        <f t="shared" si="2"/>
        <v>1.651517967060333E-4</v>
      </c>
      <c r="E96" s="9">
        <v>-444000</v>
      </c>
      <c r="F96" s="10">
        <f t="shared" si="3"/>
        <v>-0.64347826086956517</v>
      </c>
    </row>
    <row r="97" spans="1:6" ht="15" customHeight="1" x14ac:dyDescent="0.3">
      <c r="A97" s="6">
        <v>96</v>
      </c>
      <c r="B97" s="3" t="s">
        <v>148</v>
      </c>
      <c r="C97" s="7">
        <v>233849</v>
      </c>
      <c r="D97" s="8">
        <f t="shared" si="2"/>
        <v>1.5699423783702921E-4</v>
      </c>
      <c r="E97" s="9">
        <v>63</v>
      </c>
      <c r="F97" s="10">
        <f t="shared" si="3"/>
        <v>2.6947721420444336E-4</v>
      </c>
    </row>
    <row r="98" spans="1:6" ht="15" customHeight="1" x14ac:dyDescent="0.3">
      <c r="A98" s="6">
        <v>97</v>
      </c>
      <c r="B98" s="3" t="s">
        <v>236</v>
      </c>
      <c r="C98" s="7">
        <v>225175</v>
      </c>
      <c r="D98" s="8">
        <f t="shared" si="2"/>
        <v>1.5117095863122378E-4</v>
      </c>
      <c r="E98" s="9">
        <v>225175</v>
      </c>
      <c r="F98" s="10" t="str">
        <f t="shared" si="3"/>
        <v/>
      </c>
    </row>
    <row r="99" spans="1:6" ht="15" customHeight="1" x14ac:dyDescent="0.3">
      <c r="A99" s="6">
        <v>98</v>
      </c>
      <c r="B99" s="3" t="s">
        <v>54</v>
      </c>
      <c r="C99" s="7">
        <v>218300</v>
      </c>
      <c r="D99" s="8">
        <f t="shared" si="2"/>
        <v>1.4655543585742712E-4</v>
      </c>
      <c r="E99" s="9">
        <v>27300</v>
      </c>
      <c r="F99" s="10">
        <f t="shared" si="3"/>
        <v>0.14293193717277486</v>
      </c>
    </row>
    <row r="100" spans="1:6" ht="15" customHeight="1" x14ac:dyDescent="0.3">
      <c r="A100" s="6">
        <v>99</v>
      </c>
      <c r="B100" s="3" t="s">
        <v>196</v>
      </c>
      <c r="C100" s="7">
        <v>218085</v>
      </c>
      <c r="D100" s="8">
        <f t="shared" si="2"/>
        <v>1.4641109587250112E-4</v>
      </c>
      <c r="E100" s="9">
        <v>218085</v>
      </c>
      <c r="F100" s="10" t="str">
        <f t="shared" si="3"/>
        <v/>
      </c>
    </row>
    <row r="101" spans="1:6" ht="15" customHeight="1" x14ac:dyDescent="0.3">
      <c r="A101" s="6">
        <v>100</v>
      </c>
      <c r="B101" s="3" t="s">
        <v>150</v>
      </c>
      <c r="C101" s="7">
        <v>213970</v>
      </c>
      <c r="D101" s="8">
        <f t="shared" si="2"/>
        <v>1.436484956958941E-4</v>
      </c>
      <c r="E101" s="9">
        <v>46168</v>
      </c>
      <c r="F101" s="10">
        <f t="shared" si="3"/>
        <v>0.2751337886318399</v>
      </c>
    </row>
    <row r="102" spans="1:6" ht="15" customHeight="1" x14ac:dyDescent="0.3">
      <c r="A102" s="6">
        <v>101</v>
      </c>
      <c r="B102" s="3" t="s">
        <v>60</v>
      </c>
      <c r="C102" s="7">
        <v>210541</v>
      </c>
      <c r="D102" s="8">
        <f t="shared" si="2"/>
        <v>1.4134644077351609E-4</v>
      </c>
      <c r="E102" s="9">
        <v>168569</v>
      </c>
      <c r="F102" s="10">
        <f t="shared" si="3"/>
        <v>4.0162251024492521</v>
      </c>
    </row>
    <row r="103" spans="1:6" ht="15" customHeight="1" x14ac:dyDescent="0.3">
      <c r="A103" s="6">
        <v>102</v>
      </c>
      <c r="B103" s="3" t="s">
        <v>200</v>
      </c>
      <c r="C103" s="7">
        <v>210000</v>
      </c>
      <c r="D103" s="8">
        <f t="shared" si="2"/>
        <v>1.4098324109051625E-4</v>
      </c>
      <c r="E103" s="9">
        <v>79000</v>
      </c>
      <c r="F103" s="10">
        <f t="shared" si="3"/>
        <v>0.60305343511450382</v>
      </c>
    </row>
    <row r="104" spans="1:6" ht="15" customHeight="1" x14ac:dyDescent="0.3">
      <c r="A104" s="6">
        <v>103</v>
      </c>
      <c r="B104" s="3" t="s">
        <v>251</v>
      </c>
      <c r="C104" s="7">
        <v>203074</v>
      </c>
      <c r="D104" s="8">
        <f t="shared" si="2"/>
        <v>1.363334795295976E-4</v>
      </c>
      <c r="E104" s="9">
        <v>203074</v>
      </c>
      <c r="F104" s="10" t="str">
        <f t="shared" si="3"/>
        <v/>
      </c>
    </row>
    <row r="105" spans="1:6" ht="15" customHeight="1" x14ac:dyDescent="0.3">
      <c r="A105" s="6">
        <v>104</v>
      </c>
      <c r="B105" s="3" t="s">
        <v>197</v>
      </c>
      <c r="C105" s="7">
        <v>200000</v>
      </c>
      <c r="D105" s="8">
        <f t="shared" si="2"/>
        <v>1.3426975341953928E-4</v>
      </c>
      <c r="E105" s="9">
        <v>200000</v>
      </c>
      <c r="F105" s="10" t="str">
        <f t="shared" si="3"/>
        <v/>
      </c>
    </row>
    <row r="106" spans="1:6" ht="15" customHeight="1" x14ac:dyDescent="0.3">
      <c r="A106" s="6">
        <v>105</v>
      </c>
      <c r="B106" s="3" t="s">
        <v>144</v>
      </c>
      <c r="C106" s="7">
        <v>195979</v>
      </c>
      <c r="D106" s="8">
        <f t="shared" si="2"/>
        <v>1.3157026002703944E-4</v>
      </c>
      <c r="E106" s="9">
        <v>137479</v>
      </c>
      <c r="F106" s="10">
        <f t="shared" si="3"/>
        <v>2.3500683760683763</v>
      </c>
    </row>
    <row r="107" spans="1:6" ht="15" customHeight="1" x14ac:dyDescent="0.3">
      <c r="A107" s="6">
        <v>106</v>
      </c>
      <c r="B107" s="3" t="s">
        <v>58</v>
      </c>
      <c r="C107" s="7">
        <v>188747</v>
      </c>
      <c r="D107" s="8">
        <f t="shared" si="2"/>
        <v>1.267150657433889E-4</v>
      </c>
      <c r="E107" s="9">
        <v>51424</v>
      </c>
      <c r="F107" s="10">
        <f t="shared" si="3"/>
        <v>0.37447477844206722</v>
      </c>
    </row>
    <row r="108" spans="1:6" ht="15" customHeight="1" x14ac:dyDescent="0.3">
      <c r="A108" s="6">
        <v>107</v>
      </c>
      <c r="B108" s="3" t="s">
        <v>106</v>
      </c>
      <c r="C108" s="7">
        <v>167093</v>
      </c>
      <c r="D108" s="8">
        <f t="shared" si="2"/>
        <v>1.1217767954065539E-4</v>
      </c>
      <c r="E108" s="9">
        <v>124293</v>
      </c>
      <c r="F108" s="10">
        <f t="shared" si="3"/>
        <v>2.9040420560747662</v>
      </c>
    </row>
    <row r="109" spans="1:6" ht="15" customHeight="1" x14ac:dyDescent="0.3">
      <c r="A109" s="6">
        <v>108</v>
      </c>
      <c r="B109" s="3" t="s">
        <v>53</v>
      </c>
      <c r="C109" s="7">
        <v>163526</v>
      </c>
      <c r="D109" s="8">
        <f t="shared" si="2"/>
        <v>1.0978297848841791E-4</v>
      </c>
      <c r="E109" s="33">
        <v>43836</v>
      </c>
      <c r="F109" s="10">
        <f t="shared" si="3"/>
        <v>0.36624613585094828</v>
      </c>
    </row>
    <row r="110" spans="1:6" ht="15" customHeight="1" x14ac:dyDescent="0.3">
      <c r="A110" s="6">
        <v>109</v>
      </c>
      <c r="B110" s="3" t="s">
        <v>68</v>
      </c>
      <c r="C110" s="7">
        <v>154959</v>
      </c>
      <c r="D110" s="8">
        <f t="shared" si="2"/>
        <v>1.0403153360069193E-4</v>
      </c>
      <c r="E110" s="9">
        <v>-54787</v>
      </c>
      <c r="F110" s="10">
        <f t="shared" si="3"/>
        <v>-0.26120641156446367</v>
      </c>
    </row>
    <row r="111" spans="1:6" ht="15" customHeight="1" x14ac:dyDescent="0.3">
      <c r="A111" s="6">
        <v>110</v>
      </c>
      <c r="B111" s="3" t="s">
        <v>227</v>
      </c>
      <c r="C111" s="7">
        <v>153262</v>
      </c>
      <c r="D111" s="8">
        <f t="shared" si="2"/>
        <v>1.0289225474292714E-4</v>
      </c>
      <c r="E111" s="9">
        <v>153262</v>
      </c>
      <c r="F111" s="10" t="str">
        <f t="shared" si="3"/>
        <v/>
      </c>
    </row>
    <row r="112" spans="1:6" ht="15" customHeight="1" x14ac:dyDescent="0.3">
      <c r="A112" s="6">
        <v>111</v>
      </c>
      <c r="B112" s="3" t="s">
        <v>241</v>
      </c>
      <c r="C112" s="7">
        <v>120000</v>
      </c>
      <c r="D112" s="8">
        <f t="shared" si="2"/>
        <v>8.0561852051723573E-5</v>
      </c>
      <c r="E112" s="9">
        <v>120000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138</v>
      </c>
      <c r="C113" s="7">
        <v>112200</v>
      </c>
      <c r="D113" s="8">
        <f t="shared" si="2"/>
        <v>7.5325331668361532E-5</v>
      </c>
      <c r="E113" s="9">
        <v>-3400</v>
      </c>
      <c r="F113" s="10">
        <f t="shared" si="3"/>
        <v>-2.9411764705882353E-2</v>
      </c>
    </row>
    <row r="114" spans="1:6" ht="15" customHeight="1" x14ac:dyDescent="0.3">
      <c r="A114" s="6">
        <v>113</v>
      </c>
      <c r="B114" s="3" t="s">
        <v>40</v>
      </c>
      <c r="C114" s="7">
        <v>111713</v>
      </c>
      <c r="D114" s="8">
        <f t="shared" si="2"/>
        <v>7.4998384818784954E-5</v>
      </c>
      <c r="E114" s="9">
        <v>-109037</v>
      </c>
      <c r="F114" s="10">
        <f t="shared" si="3"/>
        <v>-0.49393884484711209</v>
      </c>
    </row>
    <row r="115" spans="1:6" ht="15" customHeight="1" x14ac:dyDescent="0.3">
      <c r="A115" s="6">
        <v>114</v>
      </c>
      <c r="B115" s="3" t="s">
        <v>199</v>
      </c>
      <c r="C115" s="7">
        <v>108723</v>
      </c>
      <c r="D115" s="8">
        <f t="shared" si="2"/>
        <v>7.2991052005162851E-5</v>
      </c>
      <c r="E115" s="9">
        <v>52790</v>
      </c>
      <c r="F115" s="10">
        <f t="shared" si="3"/>
        <v>0.94380777001054839</v>
      </c>
    </row>
    <row r="116" spans="1:6" ht="15" customHeight="1" x14ac:dyDescent="0.3">
      <c r="A116" s="6">
        <v>115</v>
      </c>
      <c r="B116" s="3" t="s">
        <v>126</v>
      </c>
      <c r="C116" s="7">
        <v>105500</v>
      </c>
      <c r="D116" s="8">
        <f t="shared" si="2"/>
        <v>7.0827294928806967E-5</v>
      </c>
      <c r="E116" s="9">
        <v>-63500</v>
      </c>
      <c r="F116" s="10">
        <f t="shared" si="3"/>
        <v>-0.37573964497041418</v>
      </c>
    </row>
    <row r="117" spans="1:6" ht="15" customHeight="1" x14ac:dyDescent="0.3">
      <c r="A117" s="6">
        <v>116</v>
      </c>
      <c r="B117" s="3" t="s">
        <v>201</v>
      </c>
      <c r="C117" s="7">
        <v>96183</v>
      </c>
      <c r="D117" s="8">
        <f t="shared" si="2"/>
        <v>6.4572338465757731E-5</v>
      </c>
      <c r="E117" s="9">
        <v>96183</v>
      </c>
      <c r="F117" s="10" t="str">
        <f t="shared" si="3"/>
        <v/>
      </c>
    </row>
    <row r="118" spans="1:6" ht="15" customHeight="1" x14ac:dyDescent="0.3">
      <c r="A118" s="6">
        <v>117</v>
      </c>
      <c r="B118" s="3" t="s">
        <v>158</v>
      </c>
      <c r="C118" s="7">
        <v>94647</v>
      </c>
      <c r="D118" s="8">
        <f t="shared" si="2"/>
        <v>6.3541146759495676E-5</v>
      </c>
      <c r="E118" s="9">
        <v>0</v>
      </c>
      <c r="F118" s="10">
        <f t="shared" si="3"/>
        <v>0</v>
      </c>
    </row>
    <row r="119" spans="1:6" ht="15" customHeight="1" x14ac:dyDescent="0.3">
      <c r="A119" s="6">
        <v>118</v>
      </c>
      <c r="B119" s="3" t="s">
        <v>232</v>
      </c>
      <c r="C119" s="7">
        <v>90000</v>
      </c>
      <c r="D119" s="8">
        <f t="shared" si="2"/>
        <v>6.042138903879268E-5</v>
      </c>
      <c r="E119" s="9">
        <v>90000</v>
      </c>
      <c r="F119" s="10" t="str">
        <f t="shared" si="3"/>
        <v/>
      </c>
    </row>
    <row r="120" spans="1:6" ht="15" customHeight="1" x14ac:dyDescent="0.3">
      <c r="A120" s="6">
        <v>119</v>
      </c>
      <c r="B120" s="3" t="s">
        <v>202</v>
      </c>
      <c r="C120" s="7">
        <v>86013</v>
      </c>
      <c r="D120" s="8">
        <f t="shared" si="2"/>
        <v>5.7744721504374158E-5</v>
      </c>
      <c r="E120" s="9">
        <v>86013</v>
      </c>
      <c r="F120" s="10" t="str">
        <f t="shared" si="3"/>
        <v/>
      </c>
    </row>
    <row r="121" spans="1:6" ht="15" customHeight="1" x14ac:dyDescent="0.3">
      <c r="A121" s="6">
        <v>120</v>
      </c>
      <c r="B121" s="3" t="s">
        <v>152</v>
      </c>
      <c r="C121" s="7">
        <v>81988</v>
      </c>
      <c r="D121" s="8">
        <f t="shared" si="2"/>
        <v>5.5042542716805936E-5</v>
      </c>
      <c r="E121" s="9">
        <v>67492</v>
      </c>
      <c r="F121" s="10">
        <f t="shared" si="3"/>
        <v>4.6559050772626929</v>
      </c>
    </row>
    <row r="122" spans="1:6" ht="15" customHeight="1" x14ac:dyDescent="0.3">
      <c r="A122" s="6">
        <v>121</v>
      </c>
      <c r="B122" s="3" t="s">
        <v>64</v>
      </c>
      <c r="C122" s="7">
        <v>75056</v>
      </c>
      <c r="D122" s="8">
        <f t="shared" si="2"/>
        <v>5.0388753063284704E-5</v>
      </c>
      <c r="E122" s="9">
        <v>6634</v>
      </c>
      <c r="F122" s="10">
        <f t="shared" si="3"/>
        <v>9.6957119055274613E-2</v>
      </c>
    </row>
    <row r="123" spans="1:6" ht="15" customHeight="1" x14ac:dyDescent="0.3">
      <c r="A123" s="6">
        <v>122</v>
      </c>
      <c r="B123" s="3" t="s">
        <v>154</v>
      </c>
      <c r="C123" s="7">
        <v>71258</v>
      </c>
      <c r="D123" s="8">
        <f t="shared" si="2"/>
        <v>4.7838970445847649E-5</v>
      </c>
      <c r="E123" s="9">
        <v>39602</v>
      </c>
      <c r="F123" s="10">
        <f t="shared" si="3"/>
        <v>1.2510108668182967</v>
      </c>
    </row>
    <row r="124" spans="1:6" ht="15" customHeight="1" x14ac:dyDescent="0.3">
      <c r="A124" s="6">
        <v>123</v>
      </c>
      <c r="B124" s="3" t="s">
        <v>61</v>
      </c>
      <c r="C124" s="7">
        <v>70000</v>
      </c>
      <c r="D124" s="8">
        <f t="shared" si="2"/>
        <v>4.6994413696838746E-5</v>
      </c>
      <c r="E124" s="9">
        <v>0</v>
      </c>
      <c r="F124" s="10">
        <f t="shared" si="3"/>
        <v>0</v>
      </c>
    </row>
    <row r="125" spans="1:6" ht="15" customHeight="1" x14ac:dyDescent="0.3">
      <c r="A125" s="6">
        <v>124</v>
      </c>
      <c r="B125" s="3" t="s">
        <v>231</v>
      </c>
      <c r="C125" s="7">
        <v>69005</v>
      </c>
      <c r="D125" s="8">
        <f t="shared" si="2"/>
        <v>4.6326421673576539E-5</v>
      </c>
      <c r="E125" s="9">
        <v>69005</v>
      </c>
      <c r="F125" s="10" t="str">
        <f t="shared" si="3"/>
        <v/>
      </c>
    </row>
    <row r="126" spans="1:6" ht="15" customHeight="1" x14ac:dyDescent="0.3">
      <c r="A126" s="6">
        <v>125</v>
      </c>
      <c r="B126" s="3" t="s">
        <v>235</v>
      </c>
      <c r="C126" s="7">
        <v>68000</v>
      </c>
      <c r="D126" s="8">
        <f t="shared" si="2"/>
        <v>4.5651716162643356E-5</v>
      </c>
      <c r="E126" s="9">
        <v>68000</v>
      </c>
      <c r="F126" s="10" t="str">
        <f t="shared" si="3"/>
        <v/>
      </c>
    </row>
    <row r="127" spans="1:6" ht="15" customHeight="1" x14ac:dyDescent="0.3">
      <c r="A127" s="6">
        <v>126</v>
      </c>
      <c r="B127" s="3" t="s">
        <v>203</v>
      </c>
      <c r="C127" s="7">
        <v>63600</v>
      </c>
      <c r="D127" s="8">
        <f t="shared" si="2"/>
        <v>4.2697781587413491E-5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137</v>
      </c>
      <c r="C128" s="7">
        <v>61349</v>
      </c>
      <c r="D128" s="8">
        <f t="shared" si="2"/>
        <v>4.1186575512676579E-5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157</v>
      </c>
      <c r="C129" s="7">
        <v>59806</v>
      </c>
      <c r="D129" s="8">
        <f t="shared" si="2"/>
        <v>4.0150684365044832E-5</v>
      </c>
      <c r="E129" s="9">
        <v>-123746</v>
      </c>
      <c r="F129" s="10">
        <f t="shared" si="3"/>
        <v>-0.67417407601115764</v>
      </c>
    </row>
    <row r="130" spans="1:6" ht="15" customHeight="1" x14ac:dyDescent="0.3">
      <c r="A130" s="6">
        <v>129</v>
      </c>
      <c r="B130" s="3" t="s">
        <v>242</v>
      </c>
      <c r="C130" s="7">
        <v>59000</v>
      </c>
      <c r="D130" s="8">
        <f t="shared" ref="D130:D182" si="4">+C130/$H$1</f>
        <v>3.9609577258764091E-5</v>
      </c>
      <c r="E130" s="9">
        <v>59000</v>
      </c>
      <c r="F130" s="10" t="str">
        <f t="shared" si="3"/>
        <v/>
      </c>
    </row>
    <row r="131" spans="1:6" ht="15" customHeight="1" x14ac:dyDescent="0.3">
      <c r="A131" s="6">
        <v>130</v>
      </c>
      <c r="B131" s="3" t="s">
        <v>142</v>
      </c>
      <c r="C131" s="7">
        <v>57921</v>
      </c>
      <c r="D131" s="8">
        <f t="shared" si="4"/>
        <v>3.8885191939065673E-5</v>
      </c>
      <c r="E131" s="9">
        <v>-61219</v>
      </c>
      <c r="F131" s="10">
        <f t="shared" ref="F131:F182" si="5">+IF(ISERR(E131/(C131-E131)),"",E131/(C131-E131))</f>
        <v>-0.51384085949303338</v>
      </c>
    </row>
    <row r="132" spans="1:6" ht="15" customHeight="1" x14ac:dyDescent="0.3">
      <c r="A132" s="6">
        <v>131</v>
      </c>
      <c r="B132" s="3" t="s">
        <v>205</v>
      </c>
      <c r="C132" s="7">
        <v>54622</v>
      </c>
      <c r="D132" s="8">
        <f t="shared" si="4"/>
        <v>3.6670412356410376E-5</v>
      </c>
      <c r="E132" s="9">
        <v>2904</v>
      </c>
      <c r="F132" s="10">
        <f t="shared" si="5"/>
        <v>5.6150663212034498E-2</v>
      </c>
    </row>
    <row r="133" spans="1:6" ht="15" customHeight="1" x14ac:dyDescent="0.3">
      <c r="A133" s="6">
        <v>132</v>
      </c>
      <c r="B133" s="3" t="s">
        <v>206</v>
      </c>
      <c r="C133" s="7">
        <v>51774</v>
      </c>
      <c r="D133" s="8">
        <f t="shared" si="4"/>
        <v>3.4758411067716136E-5</v>
      </c>
      <c r="E133" s="9">
        <v>0</v>
      </c>
      <c r="F133" s="10">
        <f t="shared" si="5"/>
        <v>0</v>
      </c>
    </row>
    <row r="134" spans="1:6" ht="15" customHeight="1" x14ac:dyDescent="0.3">
      <c r="A134" s="6">
        <v>133</v>
      </c>
      <c r="B134" s="3" t="s">
        <v>135</v>
      </c>
      <c r="C134" s="7">
        <v>51000</v>
      </c>
      <c r="D134" s="8">
        <f t="shared" si="4"/>
        <v>3.4238787121982515E-5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207</v>
      </c>
      <c r="C135" s="7">
        <v>50238</v>
      </c>
      <c r="D135" s="8">
        <f t="shared" si="4"/>
        <v>3.3727219361454075E-5</v>
      </c>
      <c r="E135" s="9">
        <v>0</v>
      </c>
      <c r="F135" s="10">
        <f t="shared" si="5"/>
        <v>0</v>
      </c>
    </row>
    <row r="136" spans="1:6" ht="15" customHeight="1" x14ac:dyDescent="0.3">
      <c r="A136" s="6">
        <v>135</v>
      </c>
      <c r="B136" s="3" t="s">
        <v>243</v>
      </c>
      <c r="C136" s="7">
        <v>47000</v>
      </c>
      <c r="D136" s="8">
        <f t="shared" si="4"/>
        <v>3.1553392053591734E-5</v>
      </c>
      <c r="E136" s="9">
        <v>47000</v>
      </c>
      <c r="F136" s="10" t="str">
        <f t="shared" si="5"/>
        <v/>
      </c>
    </row>
    <row r="137" spans="1:6" ht="15" customHeight="1" x14ac:dyDescent="0.3">
      <c r="A137" s="6">
        <v>136</v>
      </c>
      <c r="B137" s="3" t="s">
        <v>209</v>
      </c>
      <c r="C137" s="7">
        <v>47000</v>
      </c>
      <c r="D137" s="8">
        <f t="shared" si="4"/>
        <v>3.1553392053591734E-5</v>
      </c>
      <c r="E137" s="9">
        <v>47000</v>
      </c>
      <c r="F137" s="10" t="str">
        <f t="shared" si="5"/>
        <v/>
      </c>
    </row>
    <row r="138" spans="1:6" ht="15" customHeight="1" x14ac:dyDescent="0.3">
      <c r="A138" s="6">
        <v>137</v>
      </c>
      <c r="B138" s="3" t="s">
        <v>208</v>
      </c>
      <c r="C138" s="7">
        <v>45211</v>
      </c>
      <c r="D138" s="8">
        <f t="shared" si="4"/>
        <v>3.0352349109253953E-5</v>
      </c>
      <c r="E138" s="9">
        <v>-2913</v>
      </c>
      <c r="F138" s="10">
        <f t="shared" si="5"/>
        <v>-6.0531127919541183E-2</v>
      </c>
    </row>
    <row r="139" spans="1:6" ht="15" customHeight="1" x14ac:dyDescent="0.3">
      <c r="A139" s="6">
        <v>138</v>
      </c>
      <c r="B139" s="3" t="s">
        <v>107</v>
      </c>
      <c r="C139" s="7">
        <v>40000</v>
      </c>
      <c r="D139" s="8">
        <f t="shared" si="4"/>
        <v>2.6853950683907857E-5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244</v>
      </c>
      <c r="C140" s="7">
        <v>39500</v>
      </c>
      <c r="D140" s="8">
        <f t="shared" si="4"/>
        <v>2.6518276300359009E-5</v>
      </c>
      <c r="E140" s="9">
        <v>39500</v>
      </c>
      <c r="F140" s="10" t="str">
        <f t="shared" si="5"/>
        <v/>
      </c>
    </row>
    <row r="141" spans="1:6" ht="15" customHeight="1" x14ac:dyDescent="0.3">
      <c r="A141" s="6">
        <v>140</v>
      </c>
      <c r="B141" s="3" t="s">
        <v>252</v>
      </c>
      <c r="C141" s="7">
        <v>39195</v>
      </c>
      <c r="D141" s="8">
        <f t="shared" si="4"/>
        <v>2.6313514926394212E-5</v>
      </c>
      <c r="E141" s="9">
        <v>39195</v>
      </c>
      <c r="F141" s="10" t="str">
        <f t="shared" si="5"/>
        <v/>
      </c>
    </row>
    <row r="142" spans="1:6" ht="15" customHeight="1" x14ac:dyDescent="0.3">
      <c r="A142" s="6">
        <v>141</v>
      </c>
      <c r="B142" s="3" t="s">
        <v>211</v>
      </c>
      <c r="C142" s="7">
        <v>37021</v>
      </c>
      <c r="D142" s="8">
        <f t="shared" si="4"/>
        <v>2.4854002706723818E-5</v>
      </c>
      <c r="E142" s="9">
        <v>37021</v>
      </c>
      <c r="F142" s="10" t="str">
        <f t="shared" si="5"/>
        <v/>
      </c>
    </row>
    <row r="143" spans="1:6" ht="15" customHeight="1" x14ac:dyDescent="0.3">
      <c r="A143" s="6">
        <v>142</v>
      </c>
      <c r="B143" s="3" t="s">
        <v>210</v>
      </c>
      <c r="C143" s="7">
        <v>36283</v>
      </c>
      <c r="D143" s="8">
        <f t="shared" si="4"/>
        <v>2.4358547316605719E-5</v>
      </c>
      <c r="E143" s="9">
        <v>36283</v>
      </c>
      <c r="F143" s="10" t="str">
        <f t="shared" si="5"/>
        <v/>
      </c>
    </row>
    <row r="144" spans="1:6" ht="15" customHeight="1" x14ac:dyDescent="0.3">
      <c r="A144" s="6">
        <v>143</v>
      </c>
      <c r="B144" s="3" t="s">
        <v>52</v>
      </c>
      <c r="C144" s="7">
        <v>34606</v>
      </c>
      <c r="D144" s="8">
        <f t="shared" si="4"/>
        <v>2.3232695434182883E-5</v>
      </c>
      <c r="E144" s="9">
        <v>-82970</v>
      </c>
      <c r="F144" s="10">
        <f t="shared" si="5"/>
        <v>-0.70567122542015381</v>
      </c>
    </row>
    <row r="145" spans="1:6" ht="15" customHeight="1" x14ac:dyDescent="0.3">
      <c r="A145" s="6">
        <v>144</v>
      </c>
      <c r="B145" s="3" t="s">
        <v>145</v>
      </c>
      <c r="C145" s="7">
        <v>33612</v>
      </c>
      <c r="D145" s="8">
        <f t="shared" si="4"/>
        <v>2.2565374759687772E-5</v>
      </c>
      <c r="E145" s="9">
        <v>-1577</v>
      </c>
      <c r="F145" s="10">
        <f t="shared" si="5"/>
        <v>-4.4815141095228619E-2</v>
      </c>
    </row>
    <row r="146" spans="1:6" ht="15" customHeight="1" x14ac:dyDescent="0.3">
      <c r="A146" s="6">
        <v>145</v>
      </c>
      <c r="B146" s="3" t="s">
        <v>128</v>
      </c>
      <c r="C146" s="7">
        <v>32890</v>
      </c>
      <c r="D146" s="8">
        <f t="shared" si="4"/>
        <v>2.2080660949843236E-5</v>
      </c>
      <c r="E146" s="9">
        <v>11605</v>
      </c>
      <c r="F146" s="10">
        <f t="shared" si="5"/>
        <v>0.5452196382428941</v>
      </c>
    </row>
    <row r="147" spans="1:6" ht="15" customHeight="1" x14ac:dyDescent="0.3">
      <c r="A147" s="6">
        <v>146</v>
      </c>
      <c r="B147" s="3" t="s">
        <v>151</v>
      </c>
      <c r="C147" s="7">
        <v>28612</v>
      </c>
      <c r="D147" s="8">
        <f t="shared" si="4"/>
        <v>1.9208630924199288E-5</v>
      </c>
      <c r="E147" s="9">
        <v>-500681</v>
      </c>
      <c r="F147" s="10">
        <f t="shared" si="5"/>
        <v>-0.94594298432059365</v>
      </c>
    </row>
    <row r="148" spans="1:6" ht="15" customHeight="1" x14ac:dyDescent="0.3">
      <c r="A148" s="6">
        <v>147</v>
      </c>
      <c r="B148" s="3" t="s">
        <v>42</v>
      </c>
      <c r="C148" s="7">
        <v>26146</v>
      </c>
      <c r="D148" s="8">
        <f t="shared" si="4"/>
        <v>1.7553084864536371E-5</v>
      </c>
      <c r="E148" s="9">
        <v>-572465</v>
      </c>
      <c r="F148" s="10">
        <f t="shared" si="5"/>
        <v>-0.95632221927094552</v>
      </c>
    </row>
    <row r="149" spans="1:6" ht="15" customHeight="1" x14ac:dyDescent="0.3">
      <c r="A149" s="6">
        <v>148</v>
      </c>
      <c r="B149" s="3" t="s">
        <v>204</v>
      </c>
      <c r="C149" s="7">
        <v>26112</v>
      </c>
      <c r="D149" s="8">
        <f t="shared" si="4"/>
        <v>1.753025900645505E-5</v>
      </c>
      <c r="E149" s="9">
        <v>26112</v>
      </c>
      <c r="F149" s="10" t="str">
        <f t="shared" si="5"/>
        <v/>
      </c>
    </row>
    <row r="150" spans="1:6" ht="15" customHeight="1" x14ac:dyDescent="0.3">
      <c r="A150" s="6">
        <v>149</v>
      </c>
      <c r="B150" s="3" t="s">
        <v>212</v>
      </c>
      <c r="C150" s="7">
        <v>24637</v>
      </c>
      <c r="D150" s="8">
        <f t="shared" si="4"/>
        <v>1.6540019574985947E-5</v>
      </c>
      <c r="E150" s="9">
        <v>24637</v>
      </c>
      <c r="F150" s="10" t="str">
        <f t="shared" si="5"/>
        <v/>
      </c>
    </row>
    <row r="151" spans="1:6" ht="15" customHeight="1" x14ac:dyDescent="0.3">
      <c r="A151" s="6">
        <v>150</v>
      </c>
      <c r="B151" s="3" t="s">
        <v>228</v>
      </c>
      <c r="C151" s="7">
        <v>24200</v>
      </c>
      <c r="D151" s="8">
        <f t="shared" si="4"/>
        <v>1.6246640163764253E-5</v>
      </c>
      <c r="E151" s="9">
        <v>24200</v>
      </c>
      <c r="F151" s="10" t="str">
        <f t="shared" si="5"/>
        <v/>
      </c>
    </row>
    <row r="152" spans="1:6" ht="15" customHeight="1" x14ac:dyDescent="0.3">
      <c r="A152" s="6">
        <v>151</v>
      </c>
      <c r="B152" s="3" t="s">
        <v>213</v>
      </c>
      <c r="C152" s="7">
        <v>22874</v>
      </c>
      <c r="D152" s="8">
        <f t="shared" si="4"/>
        <v>1.5356431698592709E-5</v>
      </c>
      <c r="E152" s="9">
        <v>-20229</v>
      </c>
      <c r="F152" s="10">
        <f t="shared" si="5"/>
        <v>-0.46931768090388137</v>
      </c>
    </row>
    <row r="153" spans="1:6" ht="15" customHeight="1" x14ac:dyDescent="0.3">
      <c r="A153" s="6">
        <v>152</v>
      </c>
      <c r="B153" s="3" t="s">
        <v>253</v>
      </c>
      <c r="C153" s="7">
        <v>22501</v>
      </c>
      <c r="D153" s="8">
        <f t="shared" si="4"/>
        <v>1.5106018608465267E-5</v>
      </c>
      <c r="E153" s="9">
        <v>22501</v>
      </c>
      <c r="F153" s="10" t="str">
        <f t="shared" si="5"/>
        <v/>
      </c>
    </row>
    <row r="154" spans="1:6" ht="15" customHeight="1" x14ac:dyDescent="0.3">
      <c r="A154" s="6">
        <v>153</v>
      </c>
      <c r="B154" s="3" t="s">
        <v>214</v>
      </c>
      <c r="C154" s="7">
        <v>22070</v>
      </c>
      <c r="D154" s="8">
        <f t="shared" si="4"/>
        <v>1.481666728984616E-5</v>
      </c>
      <c r="E154" s="9">
        <v>22070</v>
      </c>
      <c r="F154" s="10" t="str">
        <f t="shared" si="5"/>
        <v/>
      </c>
    </row>
    <row r="155" spans="1:6" ht="15" customHeight="1" x14ac:dyDescent="0.3">
      <c r="A155" s="6">
        <v>154</v>
      </c>
      <c r="B155" s="3" t="s">
        <v>254</v>
      </c>
      <c r="C155" s="7">
        <v>21918</v>
      </c>
      <c r="D155" s="8">
        <f t="shared" si="4"/>
        <v>1.4714622277247311E-5</v>
      </c>
      <c r="E155" s="9">
        <v>21918</v>
      </c>
      <c r="F155" s="10" t="str">
        <f t="shared" si="5"/>
        <v/>
      </c>
    </row>
    <row r="156" spans="1:6" ht="15" customHeight="1" x14ac:dyDescent="0.3">
      <c r="A156" s="6">
        <v>155</v>
      </c>
      <c r="B156" s="3" t="s">
        <v>223</v>
      </c>
      <c r="C156" s="7">
        <v>20000</v>
      </c>
      <c r="D156" s="8">
        <f t="shared" si="4"/>
        <v>1.3426975341953928E-5</v>
      </c>
      <c r="E156" s="9">
        <v>20000</v>
      </c>
      <c r="F156" s="10" t="str">
        <f t="shared" si="5"/>
        <v/>
      </c>
    </row>
    <row r="157" spans="1:6" ht="15" customHeight="1" x14ac:dyDescent="0.3">
      <c r="A157" s="6">
        <v>156</v>
      </c>
      <c r="B157" s="3" t="s">
        <v>159</v>
      </c>
      <c r="C157" s="7">
        <v>18560</v>
      </c>
      <c r="D157" s="8">
        <f t="shared" si="4"/>
        <v>1.2460233117333245E-5</v>
      </c>
      <c r="E157" s="9">
        <v>18560</v>
      </c>
      <c r="F157" s="10" t="str">
        <f t="shared" si="5"/>
        <v/>
      </c>
    </row>
    <row r="158" spans="1:6" ht="15" customHeight="1" x14ac:dyDescent="0.3">
      <c r="A158" s="6">
        <v>157</v>
      </c>
      <c r="B158" s="3" t="s">
        <v>122</v>
      </c>
      <c r="C158" s="7">
        <v>18500</v>
      </c>
      <c r="D158" s="8">
        <f t="shared" si="4"/>
        <v>1.2419952191307384E-5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63</v>
      </c>
      <c r="C159" s="7">
        <v>17106</v>
      </c>
      <c r="D159" s="8">
        <f t="shared" si="4"/>
        <v>1.1484092009973195E-5</v>
      </c>
      <c r="E159" s="9">
        <v>12875</v>
      </c>
      <c r="F159" s="10">
        <f t="shared" si="5"/>
        <v>3.0430158354998817</v>
      </c>
    </row>
    <row r="160" spans="1:6" ht="15" customHeight="1" x14ac:dyDescent="0.3">
      <c r="A160" s="6">
        <v>159</v>
      </c>
      <c r="B160" s="3" t="s">
        <v>67</v>
      </c>
      <c r="C160" s="7">
        <v>15000</v>
      </c>
      <c r="D160" s="8">
        <f t="shared" si="4"/>
        <v>1.0070231506465447E-5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225</v>
      </c>
      <c r="C161" s="7">
        <v>14856</v>
      </c>
      <c r="D161" s="8">
        <f t="shared" si="4"/>
        <v>9.9735572840033773E-6</v>
      </c>
      <c r="E161" s="33">
        <v>14856</v>
      </c>
      <c r="F161" s="10" t="str">
        <f t="shared" si="5"/>
        <v/>
      </c>
    </row>
    <row r="162" spans="1:6" ht="15" customHeight="1" x14ac:dyDescent="0.3">
      <c r="A162" s="6">
        <v>161</v>
      </c>
      <c r="B162" s="3" t="s">
        <v>255</v>
      </c>
      <c r="C162" s="7">
        <v>14846</v>
      </c>
      <c r="D162" s="8">
        <f t="shared" si="4"/>
        <v>9.9668437963324012E-6</v>
      </c>
      <c r="E162" s="9">
        <v>-5976</v>
      </c>
      <c r="F162" s="10">
        <f t="shared" si="5"/>
        <v>-0.28700413024685428</v>
      </c>
    </row>
    <row r="163" spans="1:6" ht="15" customHeight="1" x14ac:dyDescent="0.3">
      <c r="A163" s="6">
        <v>162</v>
      </c>
      <c r="B163" s="3" t="s">
        <v>233</v>
      </c>
      <c r="C163" s="7">
        <v>14723</v>
      </c>
      <c r="D163" s="8">
        <f t="shared" si="4"/>
        <v>9.8842678979793847E-6</v>
      </c>
      <c r="E163" s="9">
        <v>14723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146</v>
      </c>
      <c r="C164" s="7">
        <v>14700</v>
      </c>
      <c r="D164" s="8">
        <f t="shared" si="4"/>
        <v>9.8688268763361373E-6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62</v>
      </c>
      <c r="C165" s="7">
        <v>14345</v>
      </c>
      <c r="D165" s="8">
        <f t="shared" si="4"/>
        <v>9.6304980640164546E-6</v>
      </c>
      <c r="E165" s="9">
        <v>0</v>
      </c>
      <c r="F165" s="10">
        <f t="shared" si="5"/>
        <v>0</v>
      </c>
    </row>
    <row r="166" spans="1:6" ht="15" customHeight="1" x14ac:dyDescent="0.3">
      <c r="A166" s="6">
        <v>165</v>
      </c>
      <c r="B166" s="3" t="s">
        <v>215</v>
      </c>
      <c r="C166" s="7">
        <v>11649</v>
      </c>
      <c r="D166" s="8">
        <f t="shared" si="4"/>
        <v>7.8205417879210653E-6</v>
      </c>
      <c r="E166" s="9">
        <v>11649</v>
      </c>
      <c r="F166" s="10" t="str">
        <f t="shared" si="5"/>
        <v/>
      </c>
    </row>
    <row r="167" spans="1:6" ht="15" customHeight="1" x14ac:dyDescent="0.3">
      <c r="A167" s="6">
        <v>166</v>
      </c>
      <c r="B167" s="3" t="s">
        <v>224</v>
      </c>
      <c r="C167" s="7">
        <v>9820</v>
      </c>
      <c r="D167" s="8">
        <f t="shared" si="4"/>
        <v>6.5926448928993787E-6</v>
      </c>
      <c r="E167" s="9">
        <v>9820</v>
      </c>
      <c r="F167" s="10" t="str">
        <f t="shared" si="5"/>
        <v/>
      </c>
    </row>
    <row r="168" spans="1:6" ht="15" customHeight="1" x14ac:dyDescent="0.3">
      <c r="A168" s="6">
        <v>167</v>
      </c>
      <c r="B168" s="3" t="s">
        <v>160</v>
      </c>
      <c r="C168" s="7">
        <v>9340</v>
      </c>
      <c r="D168" s="8">
        <f t="shared" si="4"/>
        <v>6.2703974846924841E-6</v>
      </c>
      <c r="E168" s="9">
        <v>323</v>
      </c>
      <c r="F168" s="10">
        <f t="shared" si="5"/>
        <v>3.5821226572030608E-2</v>
      </c>
    </row>
    <row r="169" spans="1:6" ht="15" customHeight="1" x14ac:dyDescent="0.3">
      <c r="A169" s="6">
        <v>168</v>
      </c>
      <c r="B169" s="3" t="s">
        <v>217</v>
      </c>
      <c r="C169" s="7">
        <v>7699</v>
      </c>
      <c r="D169" s="8">
        <f t="shared" si="4"/>
        <v>5.1687141578851644E-6</v>
      </c>
      <c r="E169" s="9">
        <v>7699</v>
      </c>
      <c r="F169" s="10" t="str">
        <f t="shared" si="5"/>
        <v/>
      </c>
    </row>
    <row r="170" spans="1:6" ht="15" customHeight="1" x14ac:dyDescent="0.3">
      <c r="A170" s="6">
        <v>169</v>
      </c>
      <c r="B170" s="3" t="s">
        <v>216</v>
      </c>
      <c r="C170" s="7">
        <v>7061</v>
      </c>
      <c r="D170" s="8">
        <f t="shared" si="4"/>
        <v>4.7403936444768344E-6</v>
      </c>
      <c r="E170" s="9">
        <v>-4193</v>
      </c>
      <c r="F170" s="10">
        <f t="shared" si="5"/>
        <v>-0.37257863870623781</v>
      </c>
    </row>
    <row r="171" spans="1:6" ht="15" customHeight="1" x14ac:dyDescent="0.3">
      <c r="A171" s="6">
        <v>170</v>
      </c>
      <c r="B171" s="3" t="s">
        <v>147</v>
      </c>
      <c r="C171" s="7">
        <v>6500</v>
      </c>
      <c r="D171" s="8">
        <f t="shared" si="4"/>
        <v>4.3637669861350263E-6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218</v>
      </c>
      <c r="C172" s="7">
        <v>4904</v>
      </c>
      <c r="D172" s="8">
        <f t="shared" si="4"/>
        <v>3.2922943538471032E-6</v>
      </c>
      <c r="E172" s="9">
        <v>199</v>
      </c>
      <c r="F172" s="10">
        <f t="shared" si="5"/>
        <v>4.2295430393198725E-2</v>
      </c>
    </row>
    <row r="173" spans="1:6" ht="15" customHeight="1" x14ac:dyDescent="0.3">
      <c r="A173" s="6">
        <v>172</v>
      </c>
      <c r="B173" s="3" t="s">
        <v>219</v>
      </c>
      <c r="C173" s="7">
        <v>4875</v>
      </c>
      <c r="D173" s="8">
        <f t="shared" si="4"/>
        <v>3.2728252396012701E-6</v>
      </c>
      <c r="E173" s="9">
        <v>3124</v>
      </c>
      <c r="F173" s="10">
        <f t="shared" si="5"/>
        <v>1.7841233580810965</v>
      </c>
    </row>
    <row r="174" spans="1:6" ht="15" customHeight="1" x14ac:dyDescent="0.3">
      <c r="A174" s="6">
        <v>173</v>
      </c>
      <c r="B174" s="3" t="s">
        <v>129</v>
      </c>
      <c r="C174" s="7">
        <v>4000</v>
      </c>
      <c r="D174" s="8">
        <f t="shared" si="4"/>
        <v>2.6853950683907855E-6</v>
      </c>
      <c r="E174" s="9">
        <v>0</v>
      </c>
      <c r="F174" s="10">
        <f t="shared" si="5"/>
        <v>0</v>
      </c>
    </row>
    <row r="175" spans="1:6" ht="15" customHeight="1" x14ac:dyDescent="0.3">
      <c r="A175" s="6">
        <v>174</v>
      </c>
      <c r="B175" s="3" t="s">
        <v>237</v>
      </c>
      <c r="C175" s="7">
        <v>3900</v>
      </c>
      <c r="D175" s="8">
        <f t="shared" si="4"/>
        <v>2.6182601916810159E-6</v>
      </c>
      <c r="E175" s="9">
        <v>3900</v>
      </c>
      <c r="F175" s="10" t="str">
        <f t="shared" si="5"/>
        <v/>
      </c>
    </row>
    <row r="176" spans="1:6" ht="15" customHeight="1" x14ac:dyDescent="0.3">
      <c r="A176" s="6">
        <v>175</v>
      </c>
      <c r="B176" s="3" t="s">
        <v>141</v>
      </c>
      <c r="C176" s="7">
        <v>3685</v>
      </c>
      <c r="D176" s="8">
        <f t="shared" si="4"/>
        <v>2.4739202067550113E-6</v>
      </c>
      <c r="E176" s="9">
        <v>-39243</v>
      </c>
      <c r="F176" s="10">
        <f t="shared" si="5"/>
        <v>-0.91415859112933284</v>
      </c>
    </row>
    <row r="177" spans="1:6" ht="15" customHeight="1" x14ac:dyDescent="0.3">
      <c r="A177" s="6">
        <v>176</v>
      </c>
      <c r="B177" s="3" t="s">
        <v>256</v>
      </c>
      <c r="C177" s="7">
        <v>3085</v>
      </c>
      <c r="D177" s="8">
        <f t="shared" si="4"/>
        <v>2.0711109464963936E-6</v>
      </c>
      <c r="E177" s="9">
        <v>3085</v>
      </c>
      <c r="F177" s="10" t="str">
        <f t="shared" si="5"/>
        <v/>
      </c>
    </row>
    <row r="178" spans="1:6" ht="15" customHeight="1" x14ac:dyDescent="0.3">
      <c r="A178" s="6">
        <v>177</v>
      </c>
      <c r="B178" s="3" t="s">
        <v>70</v>
      </c>
      <c r="C178" s="7">
        <v>1979</v>
      </c>
      <c r="D178" s="8">
        <f t="shared" si="4"/>
        <v>1.3285992100863412E-6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221</v>
      </c>
      <c r="C179" s="7">
        <v>1485</v>
      </c>
      <c r="D179" s="8">
        <f t="shared" si="4"/>
        <v>9.9695291914007907E-7</v>
      </c>
      <c r="E179" s="9">
        <v>1485</v>
      </c>
      <c r="F179" s="10" t="str">
        <f t="shared" si="5"/>
        <v/>
      </c>
    </row>
    <row r="180" spans="1:6" ht="15" customHeight="1" x14ac:dyDescent="0.3">
      <c r="A180" s="6">
        <v>179</v>
      </c>
      <c r="B180" s="3" t="s">
        <v>245</v>
      </c>
      <c r="C180" s="7">
        <v>1422</v>
      </c>
      <c r="D180" s="8">
        <f t="shared" si="4"/>
        <v>9.5465794681292427E-7</v>
      </c>
      <c r="E180" s="9">
        <v>1422</v>
      </c>
      <c r="F180" s="10" t="str">
        <f t="shared" si="5"/>
        <v/>
      </c>
    </row>
    <row r="181" spans="1:6" ht="15" customHeight="1" x14ac:dyDescent="0.3">
      <c r="A181" s="6">
        <v>180</v>
      </c>
      <c r="B181" s="3" t="s">
        <v>66</v>
      </c>
      <c r="C181" s="7">
        <v>1270</v>
      </c>
      <c r="D181" s="8">
        <f t="shared" si="4"/>
        <v>8.5261293421407446E-7</v>
      </c>
      <c r="E181" s="9">
        <v>-6</v>
      </c>
      <c r="F181" s="10">
        <f t="shared" si="5"/>
        <v>-4.7021943573667714E-3</v>
      </c>
    </row>
    <row r="182" spans="1:6" ht="15" customHeight="1" x14ac:dyDescent="0.3">
      <c r="A182" s="6">
        <v>181</v>
      </c>
      <c r="B182" s="3" t="s">
        <v>246</v>
      </c>
      <c r="C182" s="7">
        <v>239</v>
      </c>
      <c r="D182" s="8">
        <f t="shared" si="4"/>
        <v>1.6045235533634943E-7</v>
      </c>
      <c r="E182" s="9">
        <v>-1715221</v>
      </c>
      <c r="F182" s="10">
        <f t="shared" si="5"/>
        <v>-0.99986067876837703</v>
      </c>
    </row>
    <row r="183" spans="1:6" ht="15" customHeight="1" thickBot="1" x14ac:dyDescent="0.35">
      <c r="A183" s="11"/>
      <c r="B183" s="11" t="s">
        <v>131</v>
      </c>
      <c r="C183" s="12">
        <f>+SUBTOTAL(9,C2:C180)</f>
        <v>349870477</v>
      </c>
      <c r="D183" s="13">
        <f>+C183/$H$1</f>
        <v>0.23488511337783294</v>
      </c>
      <c r="E183" s="14">
        <f>+SUBTOTAL(9,E2:E180)</f>
        <v>59480751</v>
      </c>
      <c r="F183" s="15">
        <f>+IF(ISERR(E183/(C183-E183)),0,E183/(C183-E183))</f>
        <v>0.20483076939161407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71</v>
      </c>
      <c r="B2" s="7">
        <v>103095789</v>
      </c>
      <c r="C2" s="9">
        <v>-1482869</v>
      </c>
      <c r="D2" s="10">
        <v>5.0401771144284483E-3</v>
      </c>
      <c r="E2" s="17">
        <f>+B2/$B$6</f>
        <v>0.25329995262139204</v>
      </c>
    </row>
    <row r="3" spans="1:5" ht="15" customHeight="1" x14ac:dyDescent="0.3">
      <c r="A3" s="3" t="s">
        <v>72</v>
      </c>
      <c r="B3" s="7">
        <v>142190840</v>
      </c>
      <c r="C3" s="9">
        <v>22822173</v>
      </c>
      <c r="D3" s="10">
        <v>-1.3477545193566722E-2</v>
      </c>
      <c r="E3" s="17">
        <f>+B3/$B$6</f>
        <v>0.34935406561751947</v>
      </c>
    </row>
    <row r="4" spans="1:5" ht="15" customHeight="1" x14ac:dyDescent="0.3">
      <c r="A4" s="3" t="s">
        <v>73</v>
      </c>
      <c r="B4" s="7">
        <v>71945203</v>
      </c>
      <c r="C4" s="9">
        <v>28917610</v>
      </c>
      <c r="D4" s="10">
        <v>9.3643431604861493E-3</v>
      </c>
      <c r="E4" s="17">
        <f>+B4/$B$6</f>
        <v>0.17676489687892524</v>
      </c>
    </row>
    <row r="5" spans="1:5" ht="15" customHeight="1" x14ac:dyDescent="0.3">
      <c r="A5" s="3" t="s">
        <v>74</v>
      </c>
      <c r="B5" s="7">
        <v>89778860</v>
      </c>
      <c r="C5" s="9">
        <v>19141907</v>
      </c>
      <c r="D5" s="10">
        <v>5.1493838316984085E-2</v>
      </c>
      <c r="E5" s="17">
        <f>+B5/$B$6</f>
        <v>0.22058108488216324</v>
      </c>
    </row>
    <row r="6" spans="1:5" ht="15" customHeight="1" thickBot="1" x14ac:dyDescent="0.35">
      <c r="A6" s="11" t="s">
        <v>131</v>
      </c>
      <c r="B6" s="12">
        <f>+SUM(B2:B5)</f>
        <v>407010692</v>
      </c>
      <c r="C6" s="14">
        <f>+SUM(C2:C5)</f>
        <v>69398821</v>
      </c>
      <c r="D6" s="15">
        <f>+C6/(B6-C6)</f>
        <v>0.20555800006214828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75</v>
      </c>
    </row>
    <row r="27" spans="1:1" ht="15" customHeight="1" x14ac:dyDescent="0.3">
      <c r="A27" s="5" t="s">
        <v>257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123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77</v>
      </c>
      <c r="B2" s="7">
        <v>81168907</v>
      </c>
      <c r="C2" s="9">
        <v>17777559</v>
      </c>
      <c r="D2" s="10">
        <v>-8.7291693441745137E-3</v>
      </c>
      <c r="E2" s="17">
        <f t="shared" ref="E2:E10" si="0">+B2/$B$11</f>
        <v>0.19942696493093601</v>
      </c>
    </row>
    <row r="3" spans="1:5" ht="15" customHeight="1" x14ac:dyDescent="0.3">
      <c r="A3" s="3" t="s">
        <v>78</v>
      </c>
      <c r="B3" s="7">
        <v>99088739</v>
      </c>
      <c r="C3" s="9">
        <v>14322461</v>
      </c>
      <c r="D3" s="10">
        <v>1.5501751645978766E-2</v>
      </c>
      <c r="E3" s="17">
        <f t="shared" si="0"/>
        <v>0.24345487955879055</v>
      </c>
    </row>
    <row r="4" spans="1:5" ht="15" customHeight="1" x14ac:dyDescent="0.3">
      <c r="A4" s="3" t="s">
        <v>79</v>
      </c>
      <c r="B4" s="7">
        <v>105319940</v>
      </c>
      <c r="C4" s="9">
        <v>29484274</v>
      </c>
      <c r="D4" s="10">
        <v>-4.9125627690426409E-4</v>
      </c>
      <c r="E4" s="17">
        <f t="shared" si="0"/>
        <v>0.25876455353659356</v>
      </c>
    </row>
    <row r="5" spans="1:5" ht="15" customHeight="1" x14ac:dyDescent="0.3">
      <c r="A5" s="3" t="s">
        <v>80</v>
      </c>
      <c r="B5" s="7">
        <v>12035681</v>
      </c>
      <c r="C5" s="9">
        <v>-608819</v>
      </c>
      <c r="D5" s="10">
        <v>8.4019110168650213E-3</v>
      </c>
      <c r="E5" s="17">
        <f t="shared" si="0"/>
        <v>2.9570920952612222E-2</v>
      </c>
    </row>
    <row r="6" spans="1:5" ht="15" customHeight="1" x14ac:dyDescent="0.3">
      <c r="A6" s="3" t="s">
        <v>81</v>
      </c>
      <c r="B6" s="7">
        <v>23658920</v>
      </c>
      <c r="C6" s="9">
        <v>9312856</v>
      </c>
      <c r="D6" s="10">
        <v>-3.8405963289796408E-3</v>
      </c>
      <c r="E6" s="17">
        <f t="shared" si="0"/>
        <v>5.8128497518684347E-2</v>
      </c>
    </row>
    <row r="7" spans="1:5" ht="15" customHeight="1" x14ac:dyDescent="0.3">
      <c r="A7" s="3" t="s">
        <v>82</v>
      </c>
      <c r="B7" s="7">
        <v>33103327</v>
      </c>
      <c r="C7" s="9">
        <v>1025249</v>
      </c>
      <c r="D7" s="10">
        <v>5.1686758982378449E-2</v>
      </c>
      <c r="E7" s="17">
        <f t="shared" si="0"/>
        <v>8.1332819138815154E-2</v>
      </c>
    </row>
    <row r="8" spans="1:5" ht="15" customHeight="1" x14ac:dyDescent="0.3">
      <c r="A8" s="3" t="s">
        <v>83</v>
      </c>
      <c r="B8" s="7">
        <v>7087220</v>
      </c>
      <c r="C8" s="9">
        <v>66795</v>
      </c>
      <c r="D8" s="10">
        <v>1.9545428756526248E-2</v>
      </c>
      <c r="E8" s="17">
        <f t="shared" si="0"/>
        <v>1.7412859512791375E-2</v>
      </c>
    </row>
    <row r="9" spans="1:5" ht="15" customHeight="1" x14ac:dyDescent="0.3">
      <c r="A9" s="3" t="s">
        <v>84</v>
      </c>
      <c r="B9" s="7">
        <v>6433352</v>
      </c>
      <c r="C9" s="9">
        <v>-2714786</v>
      </c>
      <c r="D9" s="10">
        <v>-0.14228057030331057</v>
      </c>
      <c r="E9" s="17">
        <f t="shared" si="0"/>
        <v>1.580634643376887E-2</v>
      </c>
    </row>
    <row r="10" spans="1:5" ht="15" customHeight="1" x14ac:dyDescent="0.3">
      <c r="A10" s="3" t="s">
        <v>74</v>
      </c>
      <c r="B10" s="7">
        <v>39114606</v>
      </c>
      <c r="C10" s="9">
        <v>733232</v>
      </c>
      <c r="D10" s="10">
        <v>4.810733977370015E-3</v>
      </c>
      <c r="E10" s="17">
        <f t="shared" si="0"/>
        <v>9.610215841700788E-2</v>
      </c>
    </row>
    <row r="11" spans="1:5" ht="15" customHeight="1" thickBot="1" x14ac:dyDescent="0.35">
      <c r="A11" s="11" t="s">
        <v>102</v>
      </c>
      <c r="B11" s="12">
        <f>+SUM(B2:B10)</f>
        <v>407010692</v>
      </c>
      <c r="C11" s="14">
        <f>+SUM(C2:C10)</f>
        <v>69398821</v>
      </c>
      <c r="D11" s="15">
        <f t="shared" ref="D11" si="1">+C11/(B11-C11)</f>
        <v>0.20555800006214828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161</v>
      </c>
    </row>
    <row r="32" spans="1:6" ht="15" customHeight="1" x14ac:dyDescent="0.3">
      <c r="A32" s="5" t="s">
        <v>257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85</v>
      </c>
      <c r="B1" s="31" t="s">
        <v>86</v>
      </c>
      <c r="C1" s="31" t="s">
        <v>87</v>
      </c>
      <c r="D1" s="31" t="s">
        <v>2</v>
      </c>
      <c r="E1" s="31" t="s">
        <v>88</v>
      </c>
    </row>
    <row r="2" spans="1:5" ht="15" customHeight="1" thickTop="1" x14ac:dyDescent="0.25">
      <c r="A2" s="20" t="s">
        <v>89</v>
      </c>
      <c r="B2" s="26">
        <v>322</v>
      </c>
      <c r="C2" s="27">
        <v>1.634351842452543E-2</v>
      </c>
      <c r="D2" s="26">
        <v>4368</v>
      </c>
      <c r="E2" s="27">
        <v>2.9669315367852842E-6</v>
      </c>
    </row>
    <row r="3" spans="1:5" ht="15" customHeight="1" x14ac:dyDescent="0.25">
      <c r="A3" s="20" t="s">
        <v>90</v>
      </c>
      <c r="B3" s="26">
        <v>168</v>
      </c>
      <c r="C3" s="27">
        <v>8.5270530910567452E-3</v>
      </c>
      <c r="D3" s="26">
        <v>14815</v>
      </c>
      <c r="E3" s="27">
        <v>1.0062978644110345E-5</v>
      </c>
    </row>
    <row r="4" spans="1:5" ht="15" customHeight="1" x14ac:dyDescent="0.25">
      <c r="A4" s="20" t="s">
        <v>91</v>
      </c>
      <c r="B4" s="26">
        <v>1594</v>
      </c>
      <c r="C4" s="27">
        <v>8.0905491828240791E-2</v>
      </c>
      <c r="D4" s="26">
        <v>528959</v>
      </c>
      <c r="E4" s="27">
        <v>3.5929146949780383E-4</v>
      </c>
    </row>
    <row r="5" spans="1:5" ht="15" customHeight="1" x14ac:dyDescent="0.25">
      <c r="A5" s="20" t="s">
        <v>92</v>
      </c>
      <c r="B5" s="26">
        <v>4512</v>
      </c>
      <c r="C5" s="27">
        <v>0.22901228301695259</v>
      </c>
      <c r="D5" s="26">
        <v>3786222</v>
      </c>
      <c r="E5" s="27">
        <v>2.5717631540911751E-3</v>
      </c>
    </row>
    <row r="6" spans="1:5" ht="15" customHeight="1" x14ac:dyDescent="0.25">
      <c r="A6" s="20" t="s">
        <v>93</v>
      </c>
      <c r="B6" s="26">
        <v>10028</v>
      </c>
      <c r="C6" s="27">
        <v>0.50898385950664904</v>
      </c>
      <c r="D6" s="26">
        <v>26139699</v>
      </c>
      <c r="E6" s="27">
        <v>1.7755196274078469E-2</v>
      </c>
    </row>
    <row r="7" spans="1:5" ht="15" customHeight="1" x14ac:dyDescent="0.25">
      <c r="A7" s="20" t="s">
        <v>94</v>
      </c>
      <c r="B7" s="26">
        <v>1356</v>
      </c>
      <c r="C7" s="27">
        <v>6.8825499949243737E-2</v>
      </c>
      <c r="D7" s="26">
        <v>9884507</v>
      </c>
      <c r="E7" s="27">
        <v>6.7139779175537772E-3</v>
      </c>
    </row>
    <row r="8" spans="1:5" ht="15" customHeight="1" x14ac:dyDescent="0.25">
      <c r="A8" s="20" t="s">
        <v>95</v>
      </c>
      <c r="B8" s="26">
        <v>1051</v>
      </c>
      <c r="C8" s="27">
        <v>5.3344838087503808E-2</v>
      </c>
      <c r="D8" s="26">
        <v>22140672</v>
      </c>
      <c r="E8" s="27">
        <v>1.5038886905315685E-2</v>
      </c>
    </row>
    <row r="9" spans="1:5" ht="15" customHeight="1" x14ac:dyDescent="0.25">
      <c r="A9" s="20" t="s">
        <v>96</v>
      </c>
      <c r="B9" s="26">
        <v>141</v>
      </c>
      <c r="C9" s="27">
        <v>7.1566338442797684E-3</v>
      </c>
      <c r="D9" s="26">
        <v>9929481</v>
      </c>
      <c r="E9" s="27">
        <v>6.7445261728045517E-3</v>
      </c>
    </row>
    <row r="10" spans="1:5" ht="15" customHeight="1" x14ac:dyDescent="0.25">
      <c r="A10" s="20" t="s">
        <v>97</v>
      </c>
      <c r="B10" s="26">
        <v>261</v>
      </c>
      <c r="C10" s="27">
        <v>1.3247386052177445E-2</v>
      </c>
      <c r="D10" s="26">
        <v>64752372</v>
      </c>
      <c r="E10" s="27">
        <v>4.3982567437832513E-2</v>
      </c>
    </row>
    <row r="11" spans="1:5" ht="15" customHeight="1" x14ac:dyDescent="0.25">
      <c r="A11" s="20" t="s">
        <v>98</v>
      </c>
      <c r="B11" s="26">
        <v>104</v>
      </c>
      <c r="C11" s="27">
        <v>5.2786519135113183E-3</v>
      </c>
      <c r="D11" s="26">
        <v>75174447</v>
      </c>
      <c r="E11" s="27">
        <v>5.1061684424151536E-2</v>
      </c>
    </row>
    <row r="12" spans="1:5" ht="15" customHeight="1" x14ac:dyDescent="0.25">
      <c r="A12" s="20" t="s">
        <v>99</v>
      </c>
      <c r="B12" s="26">
        <v>125</v>
      </c>
      <c r="C12" s="27">
        <v>6.3445335498934115E-3</v>
      </c>
      <c r="D12" s="26">
        <v>264524085</v>
      </c>
      <c r="E12" s="27">
        <v>0.17967601877879377</v>
      </c>
    </row>
    <row r="13" spans="1:5" ht="15" customHeight="1" x14ac:dyDescent="0.25">
      <c r="A13" s="20" t="s">
        <v>100</v>
      </c>
      <c r="B13" s="26">
        <v>13</v>
      </c>
      <c r="C13" s="27">
        <v>6.5983148918891479E-4</v>
      </c>
      <c r="D13" s="26">
        <v>98495030</v>
      </c>
      <c r="E13" s="27">
        <v>6.6902017107054179E-2</v>
      </c>
    </row>
    <row r="14" spans="1:5" ht="15" customHeight="1" x14ac:dyDescent="0.25">
      <c r="A14" s="20" t="s">
        <v>101</v>
      </c>
      <c r="B14" s="26">
        <v>27</v>
      </c>
      <c r="C14" s="27">
        <v>1.370419246776977E-3</v>
      </c>
      <c r="D14" s="26">
        <v>896853450</v>
      </c>
      <c r="E14" s="27">
        <v>0.60918104044864563</v>
      </c>
    </row>
    <row r="15" spans="1:5" ht="15" customHeight="1" x14ac:dyDescent="0.25">
      <c r="A15" s="23" t="s">
        <v>102</v>
      </c>
      <c r="B15" s="28">
        <v>20506</v>
      </c>
      <c r="C15" s="29">
        <v>0.99999999999999978</v>
      </c>
      <c r="D15" s="28">
        <f>SUM(D2:D14)</f>
        <v>1472228107</v>
      </c>
      <c r="E15" s="29">
        <v>1</v>
      </c>
    </row>
    <row r="16" spans="1:5" ht="15" customHeight="1" x14ac:dyDescent="0.25">
      <c r="A16" s="20" t="s">
        <v>103</v>
      </c>
      <c r="B16" s="21"/>
      <c r="C16" s="22"/>
      <c r="D16" s="26">
        <v>17310638</v>
      </c>
      <c r="E16" s="22"/>
    </row>
    <row r="17" spans="1:5" ht="15" customHeight="1" x14ac:dyDescent="0.25">
      <c r="A17" s="23" t="s">
        <v>104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153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3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105</v>
      </c>
      <c r="D1" s="1" t="s">
        <v>76</v>
      </c>
      <c r="F1" s="5" t="s">
        <v>257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109</v>
      </c>
      <c r="D2" s="3" t="s">
        <v>162</v>
      </c>
    </row>
    <row r="3" spans="1:8" ht="15" customHeight="1" x14ac:dyDescent="0.3">
      <c r="A3" s="6">
        <v>2</v>
      </c>
      <c r="B3" s="3" t="s">
        <v>6</v>
      </c>
      <c r="C3" s="3" t="s">
        <v>108</v>
      </c>
      <c r="D3" s="3" t="s">
        <v>164</v>
      </c>
    </row>
    <row r="4" spans="1:8" ht="15" customHeight="1" x14ac:dyDescent="0.3">
      <c r="A4" s="6">
        <v>3</v>
      </c>
      <c r="B4" s="3" t="s">
        <v>121</v>
      </c>
      <c r="C4" s="3" t="s">
        <v>109</v>
      </c>
      <c r="D4" s="3" t="s">
        <v>117</v>
      </c>
    </row>
    <row r="5" spans="1:8" ht="15" customHeight="1" x14ac:dyDescent="0.3">
      <c r="A5" s="6">
        <v>4</v>
      </c>
      <c r="B5" s="3" t="s">
        <v>7</v>
      </c>
      <c r="C5" s="3" t="s">
        <v>109</v>
      </c>
      <c r="D5" s="3" t="s">
        <v>163</v>
      </c>
    </row>
    <row r="6" spans="1:8" ht="15" customHeight="1" x14ac:dyDescent="0.3">
      <c r="A6" s="6">
        <v>5</v>
      </c>
      <c r="B6" s="3" t="s">
        <v>11</v>
      </c>
      <c r="C6" s="3" t="s">
        <v>73</v>
      </c>
      <c r="D6" s="3" t="s">
        <v>164</v>
      </c>
    </row>
    <row r="7" spans="1:8" ht="15" customHeight="1" x14ac:dyDescent="0.3">
      <c r="A7" s="6">
        <v>6</v>
      </c>
      <c r="B7" s="3" t="s">
        <v>12</v>
      </c>
      <c r="C7" s="3" t="s">
        <v>73</v>
      </c>
      <c r="D7" s="3" t="s">
        <v>162</v>
      </c>
    </row>
    <row r="8" spans="1:8" ht="15" customHeight="1" x14ac:dyDescent="0.3">
      <c r="A8" s="6">
        <v>7</v>
      </c>
      <c r="B8" s="3" t="s">
        <v>10</v>
      </c>
      <c r="C8" s="3" t="s">
        <v>111</v>
      </c>
      <c r="D8" s="3" t="s">
        <v>164</v>
      </c>
    </row>
    <row r="9" spans="1:8" ht="15" customHeight="1" x14ac:dyDescent="0.3">
      <c r="A9" s="6">
        <v>8</v>
      </c>
      <c r="B9" s="3" t="s">
        <v>25</v>
      </c>
      <c r="C9" s="3" t="s">
        <v>108</v>
      </c>
      <c r="D9" s="3" t="s">
        <v>79</v>
      </c>
    </row>
    <row r="10" spans="1:8" ht="15" customHeight="1" x14ac:dyDescent="0.3">
      <c r="A10" s="6">
        <v>9</v>
      </c>
      <c r="B10" s="3" t="s">
        <v>16</v>
      </c>
      <c r="C10" s="3" t="s">
        <v>108</v>
      </c>
      <c r="D10" s="3" t="s">
        <v>162</v>
      </c>
    </row>
    <row r="11" spans="1:8" ht="15" customHeight="1" x14ac:dyDescent="0.3">
      <c r="A11" s="6">
        <v>10</v>
      </c>
      <c r="B11" s="3" t="s">
        <v>30</v>
      </c>
      <c r="C11" s="3" t="s">
        <v>73</v>
      </c>
      <c r="D11" s="3" t="s">
        <v>81</v>
      </c>
    </row>
    <row r="12" spans="1:8" ht="15" customHeight="1" x14ac:dyDescent="0.3">
      <c r="A12" s="6">
        <v>11</v>
      </c>
      <c r="B12" s="3" t="s">
        <v>20</v>
      </c>
      <c r="C12" s="3" t="s">
        <v>108</v>
      </c>
      <c r="D12" s="3" t="s">
        <v>79</v>
      </c>
    </row>
    <row r="13" spans="1:8" ht="15" customHeight="1" x14ac:dyDescent="0.3">
      <c r="A13" s="6">
        <v>12</v>
      </c>
      <c r="B13" s="3" t="s">
        <v>132</v>
      </c>
      <c r="C13" s="3" t="s">
        <v>111</v>
      </c>
      <c r="D13" s="3" t="s">
        <v>164</v>
      </c>
    </row>
    <row r="14" spans="1:8" ht="15" customHeight="1" x14ac:dyDescent="0.3">
      <c r="A14" s="6">
        <v>13</v>
      </c>
      <c r="B14" s="3" t="s">
        <v>14</v>
      </c>
      <c r="C14" s="3" t="s">
        <v>73</v>
      </c>
      <c r="D14" s="3" t="s">
        <v>162</v>
      </c>
    </row>
    <row r="15" spans="1:8" ht="15" customHeight="1" x14ac:dyDescent="0.3">
      <c r="A15" s="6">
        <v>14</v>
      </c>
      <c r="B15" s="3" t="s">
        <v>43</v>
      </c>
      <c r="C15" s="3" t="s">
        <v>111</v>
      </c>
      <c r="D15" s="3" t="s">
        <v>165</v>
      </c>
    </row>
    <row r="16" spans="1:8" ht="15" customHeight="1" x14ac:dyDescent="0.3">
      <c r="A16" s="6">
        <v>15</v>
      </c>
      <c r="B16" s="3" t="s">
        <v>185</v>
      </c>
      <c r="D16" s="3" t="s">
        <v>79</v>
      </c>
    </row>
    <row r="17" spans="1:4" ht="15" customHeight="1" x14ac:dyDescent="0.3">
      <c r="A17" s="6">
        <v>16</v>
      </c>
      <c r="B17" s="3" t="s">
        <v>13</v>
      </c>
      <c r="C17" s="3" t="s">
        <v>108</v>
      </c>
      <c r="D17" s="3" t="s">
        <v>166</v>
      </c>
    </row>
    <row r="18" spans="1:4" ht="15" customHeight="1" x14ac:dyDescent="0.3">
      <c r="A18" s="6">
        <v>17</v>
      </c>
      <c r="B18" s="3" t="s">
        <v>19</v>
      </c>
      <c r="C18" s="3" t="s">
        <v>108</v>
      </c>
      <c r="D18" s="3" t="s">
        <v>79</v>
      </c>
    </row>
    <row r="19" spans="1:4" ht="15" customHeight="1" x14ac:dyDescent="0.3">
      <c r="A19" s="6">
        <v>18</v>
      </c>
      <c r="B19" s="3" t="s">
        <v>24</v>
      </c>
      <c r="C19" s="3" t="s">
        <v>73</v>
      </c>
      <c r="D19" s="3" t="s">
        <v>164</v>
      </c>
    </row>
    <row r="20" spans="1:4" ht="15" customHeight="1" x14ac:dyDescent="0.3">
      <c r="A20" s="6">
        <v>19</v>
      </c>
      <c r="B20" s="3" t="s">
        <v>15</v>
      </c>
      <c r="C20" s="3" t="s">
        <v>111</v>
      </c>
      <c r="D20" s="3" t="s">
        <v>81</v>
      </c>
    </row>
    <row r="21" spans="1:4" ht="15" customHeight="1" x14ac:dyDescent="0.3">
      <c r="A21" s="6">
        <v>20</v>
      </c>
      <c r="B21" s="3" t="s">
        <v>178</v>
      </c>
      <c r="C21" s="3" t="s">
        <v>109</v>
      </c>
      <c r="D21" s="3" t="s">
        <v>79</v>
      </c>
    </row>
    <row r="22" spans="1:4" ht="15" customHeight="1" x14ac:dyDescent="0.3">
      <c r="A22" s="6">
        <v>21</v>
      </c>
      <c r="B22" s="3" t="s">
        <v>179</v>
      </c>
      <c r="D22" s="3" t="s">
        <v>79</v>
      </c>
    </row>
    <row r="23" spans="1:4" ht="15" customHeight="1" x14ac:dyDescent="0.3">
      <c r="A23" s="6">
        <v>22</v>
      </c>
      <c r="B23" s="3" t="s">
        <v>50</v>
      </c>
      <c r="C23" s="3" t="s">
        <v>108</v>
      </c>
      <c r="D23" s="3" t="s">
        <v>167</v>
      </c>
    </row>
    <row r="24" spans="1:4" ht="15" customHeight="1" x14ac:dyDescent="0.3">
      <c r="A24" s="6">
        <v>23</v>
      </c>
      <c r="B24" s="3" t="s">
        <v>226</v>
      </c>
      <c r="C24" s="3" t="s">
        <v>109</v>
      </c>
      <c r="D24" s="3" t="s">
        <v>177</v>
      </c>
    </row>
    <row r="25" spans="1:4" ht="15" customHeight="1" x14ac:dyDescent="0.3">
      <c r="A25" s="6">
        <v>24</v>
      </c>
      <c r="B25" s="3" t="s">
        <v>127</v>
      </c>
      <c r="C25" s="3" t="s">
        <v>108</v>
      </c>
      <c r="D25" s="3" t="s">
        <v>162</v>
      </c>
    </row>
    <row r="26" spans="1:4" ht="15" customHeight="1" x14ac:dyDescent="0.3">
      <c r="A26" s="6">
        <v>25</v>
      </c>
      <c r="B26" s="3" t="s">
        <v>32</v>
      </c>
      <c r="C26" s="3" t="s">
        <v>112</v>
      </c>
      <c r="D26" s="3" t="s">
        <v>162</v>
      </c>
    </row>
    <row r="27" spans="1:4" ht="15" customHeight="1" x14ac:dyDescent="0.3">
      <c r="A27" s="6">
        <v>26</v>
      </c>
      <c r="B27" s="3" t="s">
        <v>26</v>
      </c>
      <c r="C27" s="3" t="s">
        <v>109</v>
      </c>
      <c r="D27" s="3" t="s">
        <v>119</v>
      </c>
    </row>
    <row r="28" spans="1:4" ht="15" customHeight="1" x14ac:dyDescent="0.3">
      <c r="A28" s="6">
        <v>27</v>
      </c>
      <c r="B28" s="3" t="s">
        <v>182</v>
      </c>
      <c r="C28" s="3" t="s">
        <v>73</v>
      </c>
      <c r="D28" s="3" t="s">
        <v>162</v>
      </c>
    </row>
    <row r="29" spans="1:4" ht="15" customHeight="1" x14ac:dyDescent="0.3">
      <c r="A29" s="6">
        <v>28</v>
      </c>
      <c r="B29" s="3" t="s">
        <v>18</v>
      </c>
      <c r="C29" s="3" t="s">
        <v>109</v>
      </c>
      <c r="D29" s="3" t="s">
        <v>162</v>
      </c>
    </row>
    <row r="30" spans="1:4" ht="15" customHeight="1" x14ac:dyDescent="0.3">
      <c r="A30" s="6">
        <v>29</v>
      </c>
      <c r="B30" s="3" t="s">
        <v>136</v>
      </c>
      <c r="C30" s="3" t="s">
        <v>108</v>
      </c>
      <c r="D30" s="3" t="s">
        <v>164</v>
      </c>
    </row>
    <row r="31" spans="1:4" ht="15" customHeight="1" x14ac:dyDescent="0.3">
      <c r="A31" s="6">
        <v>30</v>
      </c>
      <c r="B31" s="3" t="s">
        <v>180</v>
      </c>
      <c r="C31" s="3" t="s">
        <v>114</v>
      </c>
      <c r="D31" s="3" t="s">
        <v>167</v>
      </c>
    </row>
    <row r="32" spans="1:4" ht="15" customHeight="1" x14ac:dyDescent="0.3">
      <c r="A32" s="6">
        <v>31</v>
      </c>
      <c r="B32" s="3" t="s">
        <v>21</v>
      </c>
      <c r="C32" s="3" t="s">
        <v>111</v>
      </c>
      <c r="D32" s="3" t="s">
        <v>81</v>
      </c>
    </row>
    <row r="33" spans="1:4" ht="15" customHeight="1" x14ac:dyDescent="0.3">
      <c r="A33" s="6">
        <v>32</v>
      </c>
      <c r="B33" s="3" t="s">
        <v>181</v>
      </c>
      <c r="C33" s="3" t="s">
        <v>73</v>
      </c>
      <c r="D33" s="3" t="s">
        <v>162</v>
      </c>
    </row>
    <row r="34" spans="1:4" ht="15" customHeight="1" x14ac:dyDescent="0.3">
      <c r="A34" s="6">
        <v>33</v>
      </c>
      <c r="B34" s="3" t="s">
        <v>9</v>
      </c>
      <c r="C34" s="3" t="s">
        <v>109</v>
      </c>
      <c r="D34" s="3" t="s">
        <v>79</v>
      </c>
    </row>
    <row r="35" spans="1:4" ht="15" customHeight="1" x14ac:dyDescent="0.3">
      <c r="A35" s="6">
        <v>34</v>
      </c>
      <c r="B35" s="3" t="s">
        <v>183</v>
      </c>
      <c r="C35" s="3" t="s">
        <v>111</v>
      </c>
      <c r="D35" s="3" t="s">
        <v>169</v>
      </c>
    </row>
    <row r="36" spans="1:4" ht="15" customHeight="1" x14ac:dyDescent="0.3">
      <c r="A36" s="6">
        <v>35</v>
      </c>
      <c r="B36" s="3" t="s">
        <v>189</v>
      </c>
      <c r="C36" s="3" t="s">
        <v>108</v>
      </c>
      <c r="D36" s="3" t="s">
        <v>162</v>
      </c>
    </row>
    <row r="37" spans="1:4" ht="15" customHeight="1" x14ac:dyDescent="0.3">
      <c r="A37" s="6">
        <v>36</v>
      </c>
      <c r="B37" s="3" t="s">
        <v>133</v>
      </c>
      <c r="C37" s="3" t="s">
        <v>72</v>
      </c>
      <c r="D37" s="3" t="s">
        <v>168</v>
      </c>
    </row>
    <row r="38" spans="1:4" ht="15" customHeight="1" x14ac:dyDescent="0.3">
      <c r="A38" s="6">
        <v>37</v>
      </c>
      <c r="B38" s="3" t="s">
        <v>23</v>
      </c>
      <c r="C38" s="3" t="s">
        <v>108</v>
      </c>
      <c r="D38" s="3" t="s">
        <v>168</v>
      </c>
    </row>
    <row r="39" spans="1:4" ht="15" customHeight="1" x14ac:dyDescent="0.3">
      <c r="A39" s="6">
        <v>38</v>
      </c>
      <c r="B39" s="3" t="s">
        <v>140</v>
      </c>
      <c r="C39" s="3" t="s">
        <v>113</v>
      </c>
      <c r="D39" s="3" t="s">
        <v>162</v>
      </c>
    </row>
    <row r="40" spans="1:4" ht="15" customHeight="1" x14ac:dyDescent="0.3">
      <c r="A40" s="6">
        <v>39</v>
      </c>
      <c r="B40" s="3" t="s">
        <v>31</v>
      </c>
      <c r="C40" s="3" t="s">
        <v>109</v>
      </c>
      <c r="D40" s="3" t="s">
        <v>162</v>
      </c>
    </row>
    <row r="41" spans="1:4" ht="15" customHeight="1" x14ac:dyDescent="0.3">
      <c r="A41" s="6">
        <v>40</v>
      </c>
      <c r="B41" s="3" t="s">
        <v>184</v>
      </c>
      <c r="D41" s="3" t="s">
        <v>162</v>
      </c>
    </row>
    <row r="42" spans="1:4" ht="15" customHeight="1" x14ac:dyDescent="0.3">
      <c r="A42" s="6">
        <v>41</v>
      </c>
      <c r="B42" s="3" t="s">
        <v>39</v>
      </c>
      <c r="C42" s="3" t="s">
        <v>73</v>
      </c>
      <c r="D42" s="3" t="s">
        <v>162</v>
      </c>
    </row>
    <row r="43" spans="1:4" ht="15" customHeight="1" x14ac:dyDescent="0.3">
      <c r="A43" s="6">
        <v>42</v>
      </c>
      <c r="B43" s="3" t="s">
        <v>47</v>
      </c>
      <c r="D43" s="3" t="s">
        <v>168</v>
      </c>
    </row>
    <row r="44" spans="1:4" ht="15" customHeight="1" x14ac:dyDescent="0.3">
      <c r="A44" s="6">
        <v>43</v>
      </c>
      <c r="B44" s="3" t="s">
        <v>29</v>
      </c>
      <c r="C44" s="3" t="s">
        <v>109</v>
      </c>
      <c r="D44" s="3" t="s">
        <v>162</v>
      </c>
    </row>
    <row r="45" spans="1:4" ht="15" customHeight="1" x14ac:dyDescent="0.3">
      <c r="A45" s="6">
        <v>44</v>
      </c>
      <c r="B45" s="3" t="s">
        <v>41</v>
      </c>
      <c r="C45" s="3" t="s">
        <v>111</v>
      </c>
      <c r="D45" s="3" t="s">
        <v>81</v>
      </c>
    </row>
    <row r="46" spans="1:4" ht="15" customHeight="1" x14ac:dyDescent="0.3">
      <c r="A46" s="6">
        <v>45</v>
      </c>
      <c r="B46" s="3" t="s">
        <v>139</v>
      </c>
      <c r="C46" s="3" t="s">
        <v>115</v>
      </c>
      <c r="D46" s="3" t="s">
        <v>162</v>
      </c>
    </row>
    <row r="47" spans="1:4" ht="15" customHeight="1" x14ac:dyDescent="0.3">
      <c r="A47" s="6">
        <v>46</v>
      </c>
      <c r="B47" s="3" t="s">
        <v>69</v>
      </c>
      <c r="C47" s="3" t="s">
        <v>73</v>
      </c>
      <c r="D47" s="3" t="s">
        <v>162</v>
      </c>
    </row>
    <row r="48" spans="1:4" ht="15" customHeight="1" x14ac:dyDescent="0.3">
      <c r="A48" s="6">
        <v>47</v>
      </c>
      <c r="B48" s="3" t="s">
        <v>55</v>
      </c>
      <c r="C48" s="3" t="s">
        <v>109</v>
      </c>
      <c r="D48" s="3" t="s">
        <v>164</v>
      </c>
    </row>
    <row r="49" spans="1:4" ht="15" customHeight="1" x14ac:dyDescent="0.3">
      <c r="A49" s="6">
        <v>48</v>
      </c>
      <c r="B49" s="3" t="s">
        <v>17</v>
      </c>
      <c r="C49" s="3" t="s">
        <v>108</v>
      </c>
      <c r="D49" s="3" t="s">
        <v>81</v>
      </c>
    </row>
    <row r="50" spans="1:4" ht="15" customHeight="1" x14ac:dyDescent="0.3">
      <c r="A50" s="6">
        <v>49</v>
      </c>
      <c r="B50" s="3" t="s">
        <v>22</v>
      </c>
      <c r="C50" s="3" t="s">
        <v>109</v>
      </c>
      <c r="D50" s="3" t="s">
        <v>162</v>
      </c>
    </row>
    <row r="51" spans="1:4" ht="15" customHeight="1" x14ac:dyDescent="0.3">
      <c r="A51" s="6">
        <v>50</v>
      </c>
      <c r="B51" s="3" t="s">
        <v>59</v>
      </c>
      <c r="D51" s="3" t="s">
        <v>169</v>
      </c>
    </row>
    <row r="52" spans="1:4" ht="15" customHeight="1" x14ac:dyDescent="0.3">
      <c r="A52" s="6">
        <v>51</v>
      </c>
      <c r="B52" s="3" t="s">
        <v>156</v>
      </c>
      <c r="C52" s="3" t="s">
        <v>111</v>
      </c>
      <c r="D52" s="3" t="s">
        <v>168</v>
      </c>
    </row>
    <row r="53" spans="1:4" ht="15" customHeight="1" x14ac:dyDescent="0.3">
      <c r="A53" s="6">
        <v>52</v>
      </c>
      <c r="B53" s="3" t="s">
        <v>124</v>
      </c>
      <c r="D53" s="3" t="s">
        <v>168</v>
      </c>
    </row>
    <row r="54" spans="1:4" ht="15" customHeight="1" x14ac:dyDescent="0.3">
      <c r="A54" s="6">
        <v>53</v>
      </c>
      <c r="B54" s="3" t="s">
        <v>155</v>
      </c>
      <c r="C54" s="3" t="s">
        <v>72</v>
      </c>
      <c r="D54" s="3" t="s">
        <v>117</v>
      </c>
    </row>
    <row r="55" spans="1:4" ht="15" customHeight="1" x14ac:dyDescent="0.3">
      <c r="A55" s="6">
        <v>54</v>
      </c>
      <c r="B55" s="3" t="s">
        <v>130</v>
      </c>
      <c r="C55" s="3" t="s">
        <v>112</v>
      </c>
      <c r="D55" s="3" t="s">
        <v>164</v>
      </c>
    </row>
    <row r="56" spans="1:4" ht="15" customHeight="1" x14ac:dyDescent="0.3">
      <c r="A56" s="6">
        <v>55</v>
      </c>
      <c r="B56" s="3" t="s">
        <v>198</v>
      </c>
      <c r="C56" s="3" t="s">
        <v>108</v>
      </c>
      <c r="D56" s="3" t="s">
        <v>81</v>
      </c>
    </row>
    <row r="57" spans="1:4" ht="15" customHeight="1" x14ac:dyDescent="0.3">
      <c r="A57" s="6">
        <v>56</v>
      </c>
      <c r="B57" s="3" t="s">
        <v>37</v>
      </c>
      <c r="C57" s="3" t="s">
        <v>109</v>
      </c>
      <c r="D57" s="3" t="s">
        <v>168</v>
      </c>
    </row>
    <row r="58" spans="1:4" ht="15" customHeight="1" x14ac:dyDescent="0.3">
      <c r="A58" s="6">
        <v>57</v>
      </c>
      <c r="B58" s="3" t="s">
        <v>248</v>
      </c>
      <c r="D58" s="3" t="s">
        <v>168</v>
      </c>
    </row>
    <row r="59" spans="1:4" ht="15" customHeight="1" x14ac:dyDescent="0.3">
      <c r="A59" s="6">
        <v>58</v>
      </c>
      <c r="B59" s="3" t="s">
        <v>220</v>
      </c>
      <c r="C59" s="3" t="s">
        <v>109</v>
      </c>
      <c r="D59" s="3" t="s">
        <v>166</v>
      </c>
    </row>
    <row r="60" spans="1:4" ht="15" customHeight="1" x14ac:dyDescent="0.3">
      <c r="A60" s="6">
        <v>59</v>
      </c>
      <c r="B60" s="3" t="s">
        <v>249</v>
      </c>
      <c r="C60" s="3" t="s">
        <v>72</v>
      </c>
      <c r="D60" s="3" t="s">
        <v>120</v>
      </c>
    </row>
    <row r="61" spans="1:4" ht="15" customHeight="1" x14ac:dyDescent="0.3">
      <c r="A61" s="6">
        <v>60</v>
      </c>
      <c r="B61" s="3" t="s">
        <v>134</v>
      </c>
      <c r="C61" s="3" t="s">
        <v>112</v>
      </c>
      <c r="D61" s="3" t="s">
        <v>164</v>
      </c>
    </row>
    <row r="62" spans="1:4" ht="15" customHeight="1" x14ac:dyDescent="0.3">
      <c r="A62" s="6">
        <v>61</v>
      </c>
      <c r="B62" s="3" t="s">
        <v>238</v>
      </c>
      <c r="C62" s="3" t="s">
        <v>108</v>
      </c>
      <c r="D62" s="3" t="s">
        <v>162</v>
      </c>
    </row>
    <row r="63" spans="1:4" ht="15" customHeight="1" x14ac:dyDescent="0.3">
      <c r="A63" s="6">
        <v>62</v>
      </c>
      <c r="B63" s="3" t="s">
        <v>44</v>
      </c>
      <c r="D63" s="3" t="s">
        <v>119</v>
      </c>
    </row>
    <row r="64" spans="1:4" ht="15" customHeight="1" x14ac:dyDescent="0.3">
      <c r="A64" s="6">
        <v>63</v>
      </c>
      <c r="B64" s="3" t="s">
        <v>186</v>
      </c>
      <c r="C64" s="3" t="s">
        <v>111</v>
      </c>
      <c r="D64" s="3" t="s">
        <v>170</v>
      </c>
    </row>
    <row r="65" spans="1:4" ht="15" customHeight="1" x14ac:dyDescent="0.3">
      <c r="A65" s="6">
        <v>64</v>
      </c>
      <c r="B65" s="3" t="s">
        <v>125</v>
      </c>
      <c r="C65" s="3" t="s">
        <v>116</v>
      </c>
      <c r="D65" s="3" t="s">
        <v>81</v>
      </c>
    </row>
    <row r="66" spans="1:4" ht="15" customHeight="1" x14ac:dyDescent="0.3">
      <c r="A66" s="6">
        <v>65</v>
      </c>
      <c r="B66" s="3" t="s">
        <v>187</v>
      </c>
      <c r="C66" s="3" t="s">
        <v>111</v>
      </c>
      <c r="D66" s="3" t="s">
        <v>79</v>
      </c>
    </row>
    <row r="67" spans="1:4" ht="15" customHeight="1" x14ac:dyDescent="0.3">
      <c r="A67" s="6">
        <v>66</v>
      </c>
      <c r="B67" s="3" t="s">
        <v>188</v>
      </c>
      <c r="C67" s="3" t="s">
        <v>73</v>
      </c>
      <c r="D67" s="3" t="s">
        <v>162</v>
      </c>
    </row>
    <row r="68" spans="1:4" ht="15" customHeight="1" x14ac:dyDescent="0.3">
      <c r="A68" s="6">
        <v>67</v>
      </c>
      <c r="B68" s="3" t="s">
        <v>38</v>
      </c>
      <c r="D68" s="3" t="s">
        <v>168</v>
      </c>
    </row>
    <row r="69" spans="1:4" ht="15" customHeight="1" x14ac:dyDescent="0.3">
      <c r="A69" s="6">
        <v>68</v>
      </c>
      <c r="B69" s="3" t="s">
        <v>33</v>
      </c>
      <c r="C69" s="3" t="s">
        <v>108</v>
      </c>
      <c r="D69" s="3" t="s">
        <v>79</v>
      </c>
    </row>
    <row r="70" spans="1:4" ht="15" customHeight="1" x14ac:dyDescent="0.3">
      <c r="A70" s="6">
        <v>69</v>
      </c>
      <c r="B70" s="3" t="s">
        <v>193</v>
      </c>
      <c r="C70" s="3" t="s">
        <v>111</v>
      </c>
      <c r="D70" s="3" t="s">
        <v>162</v>
      </c>
    </row>
    <row r="71" spans="1:4" ht="15" customHeight="1" x14ac:dyDescent="0.3">
      <c r="A71" s="6">
        <v>70</v>
      </c>
      <c r="B71" s="3" t="s">
        <v>45</v>
      </c>
      <c r="C71" s="3" t="s">
        <v>111</v>
      </c>
      <c r="D71" s="3" t="s">
        <v>119</v>
      </c>
    </row>
    <row r="72" spans="1:4" ht="15" customHeight="1" x14ac:dyDescent="0.3">
      <c r="A72" s="6">
        <v>71</v>
      </c>
      <c r="B72" s="3" t="s">
        <v>46</v>
      </c>
      <c r="C72" s="3" t="s">
        <v>108</v>
      </c>
      <c r="D72" s="3" t="s">
        <v>120</v>
      </c>
    </row>
    <row r="73" spans="1:4" ht="15" customHeight="1" x14ac:dyDescent="0.3">
      <c r="A73" s="6">
        <v>72</v>
      </c>
      <c r="B73" s="3" t="s">
        <v>34</v>
      </c>
      <c r="C73" s="3" t="s">
        <v>111</v>
      </c>
      <c r="D73" s="3" t="s">
        <v>81</v>
      </c>
    </row>
    <row r="74" spans="1:4" ht="15" customHeight="1" x14ac:dyDescent="0.3">
      <c r="A74" s="6">
        <v>73</v>
      </c>
      <c r="B74" s="3" t="s">
        <v>149</v>
      </c>
      <c r="D74" s="3" t="s">
        <v>169</v>
      </c>
    </row>
    <row r="75" spans="1:4" ht="15" customHeight="1" x14ac:dyDescent="0.3">
      <c r="A75" s="6">
        <v>74</v>
      </c>
      <c r="B75" s="3" t="s">
        <v>191</v>
      </c>
      <c r="C75" s="3" t="s">
        <v>109</v>
      </c>
      <c r="D75" s="3" t="s">
        <v>79</v>
      </c>
    </row>
    <row r="76" spans="1:4" ht="15" customHeight="1" x14ac:dyDescent="0.3">
      <c r="A76" s="6">
        <v>75</v>
      </c>
      <c r="B76" s="3" t="s">
        <v>192</v>
      </c>
      <c r="C76" s="3" t="s">
        <v>111</v>
      </c>
      <c r="D76" s="3" t="s">
        <v>164</v>
      </c>
    </row>
    <row r="77" spans="1:4" ht="15" customHeight="1" x14ac:dyDescent="0.3">
      <c r="A77" s="6">
        <v>76</v>
      </c>
      <c r="B77" s="3" t="s">
        <v>36</v>
      </c>
      <c r="C77" s="3" t="s">
        <v>111</v>
      </c>
      <c r="D77" s="3" t="s">
        <v>119</v>
      </c>
    </row>
    <row r="78" spans="1:4" ht="15" customHeight="1" x14ac:dyDescent="0.3">
      <c r="A78" s="6">
        <v>77</v>
      </c>
      <c r="B78" s="3" t="s">
        <v>65</v>
      </c>
      <c r="C78" s="3" t="s">
        <v>72</v>
      </c>
      <c r="D78" s="3" t="s">
        <v>164</v>
      </c>
    </row>
    <row r="79" spans="1:4" ht="15" customHeight="1" x14ac:dyDescent="0.3">
      <c r="A79" s="6">
        <v>78</v>
      </c>
      <c r="B79" s="3" t="s">
        <v>230</v>
      </c>
      <c r="C79" s="3" t="s">
        <v>73</v>
      </c>
      <c r="D79" s="3" t="s">
        <v>81</v>
      </c>
    </row>
    <row r="80" spans="1:4" ht="15" customHeight="1" x14ac:dyDescent="0.3">
      <c r="A80" s="6">
        <v>79</v>
      </c>
      <c r="B80" s="3" t="s">
        <v>194</v>
      </c>
      <c r="D80" s="3" t="s">
        <v>119</v>
      </c>
    </row>
    <row r="81" spans="1:4" ht="15" customHeight="1" x14ac:dyDescent="0.3">
      <c r="A81" s="6">
        <v>80</v>
      </c>
      <c r="B81" s="3" t="s">
        <v>239</v>
      </c>
      <c r="C81" s="3" t="s">
        <v>72</v>
      </c>
      <c r="D81" s="3" t="s">
        <v>81</v>
      </c>
    </row>
    <row r="82" spans="1:4" ht="15" customHeight="1" x14ac:dyDescent="0.3">
      <c r="A82" s="6">
        <v>81</v>
      </c>
      <c r="B82" s="3" t="s">
        <v>143</v>
      </c>
      <c r="D82" s="3" t="s">
        <v>171</v>
      </c>
    </row>
    <row r="83" spans="1:4" ht="15" customHeight="1" x14ac:dyDescent="0.3">
      <c r="A83" s="6">
        <v>82</v>
      </c>
      <c r="B83" s="3" t="s">
        <v>56</v>
      </c>
      <c r="C83" s="3" t="s">
        <v>111</v>
      </c>
      <c r="D83" s="3" t="s">
        <v>172</v>
      </c>
    </row>
    <row r="84" spans="1:4" ht="15" customHeight="1" x14ac:dyDescent="0.3">
      <c r="A84" s="6">
        <v>83</v>
      </c>
      <c r="B84" s="3" t="s">
        <v>229</v>
      </c>
      <c r="D84" s="3" t="s">
        <v>79</v>
      </c>
    </row>
    <row r="85" spans="1:4" ht="15" customHeight="1" x14ac:dyDescent="0.3">
      <c r="A85" s="6">
        <v>84</v>
      </c>
      <c r="B85" s="3" t="s">
        <v>195</v>
      </c>
      <c r="C85" s="3" t="s">
        <v>108</v>
      </c>
      <c r="D85" s="3" t="s">
        <v>169</v>
      </c>
    </row>
    <row r="86" spans="1:4" ht="15" customHeight="1" x14ac:dyDescent="0.3">
      <c r="A86" s="6">
        <v>85</v>
      </c>
      <c r="B86" s="3" t="s">
        <v>27</v>
      </c>
      <c r="C86" s="3" t="s">
        <v>111</v>
      </c>
      <c r="D86" s="3" t="s">
        <v>169</v>
      </c>
    </row>
    <row r="87" spans="1:4" ht="15" customHeight="1" x14ac:dyDescent="0.3">
      <c r="A87" s="6">
        <v>86</v>
      </c>
      <c r="B87" s="3" t="s">
        <v>49</v>
      </c>
      <c r="C87" s="3" t="s">
        <v>108</v>
      </c>
      <c r="D87" s="3" t="s">
        <v>118</v>
      </c>
    </row>
    <row r="88" spans="1:4" ht="15" customHeight="1" x14ac:dyDescent="0.3">
      <c r="A88" s="6">
        <v>87</v>
      </c>
      <c r="B88" s="3" t="s">
        <v>190</v>
      </c>
      <c r="C88" s="3" t="s">
        <v>112</v>
      </c>
      <c r="D88" s="3" t="s">
        <v>79</v>
      </c>
    </row>
    <row r="89" spans="1:4" ht="15" customHeight="1" x14ac:dyDescent="0.3">
      <c r="A89" s="6">
        <v>88</v>
      </c>
      <c r="B89" s="3" t="s">
        <v>28</v>
      </c>
      <c r="C89" s="3" t="s">
        <v>108</v>
      </c>
      <c r="D89" s="3" t="s">
        <v>168</v>
      </c>
    </row>
    <row r="90" spans="1:4" ht="15" customHeight="1" x14ac:dyDescent="0.3">
      <c r="A90" s="6">
        <v>89</v>
      </c>
      <c r="B90" s="3" t="s">
        <v>250</v>
      </c>
      <c r="C90" s="3" t="s">
        <v>109</v>
      </c>
      <c r="D90" s="3" t="s">
        <v>169</v>
      </c>
    </row>
    <row r="91" spans="1:4" ht="15" customHeight="1" x14ac:dyDescent="0.3">
      <c r="A91" s="6">
        <v>90</v>
      </c>
      <c r="B91" s="3" t="s">
        <v>222</v>
      </c>
      <c r="C91" s="3" t="s">
        <v>72</v>
      </c>
      <c r="D91" s="3" t="s">
        <v>162</v>
      </c>
    </row>
    <row r="92" spans="1:4" ht="15" customHeight="1" x14ac:dyDescent="0.3">
      <c r="A92" s="6">
        <v>91</v>
      </c>
      <c r="B92" s="3" t="s">
        <v>51</v>
      </c>
      <c r="C92" s="3" t="s">
        <v>109</v>
      </c>
      <c r="D92" s="3" t="s">
        <v>172</v>
      </c>
    </row>
    <row r="93" spans="1:4" ht="15" customHeight="1" x14ac:dyDescent="0.3">
      <c r="A93" s="6">
        <v>92</v>
      </c>
      <c r="B93" s="3" t="s">
        <v>35</v>
      </c>
      <c r="C93" s="3" t="s">
        <v>110</v>
      </c>
      <c r="D93" s="3" t="s">
        <v>162</v>
      </c>
    </row>
    <row r="94" spans="1:4" ht="15" customHeight="1" x14ac:dyDescent="0.3">
      <c r="A94" s="6">
        <v>93</v>
      </c>
      <c r="B94" s="3" t="s">
        <v>57</v>
      </c>
      <c r="C94" s="3" t="s">
        <v>109</v>
      </c>
      <c r="D94" s="3" t="s">
        <v>164</v>
      </c>
    </row>
    <row r="95" spans="1:4" ht="15" customHeight="1" x14ac:dyDescent="0.3">
      <c r="A95" s="6">
        <v>94</v>
      </c>
      <c r="B95" s="3" t="s">
        <v>48</v>
      </c>
      <c r="C95" s="3" t="s">
        <v>114</v>
      </c>
      <c r="D95" s="3" t="s">
        <v>170</v>
      </c>
    </row>
    <row r="96" spans="1:4" ht="15" customHeight="1" x14ac:dyDescent="0.3">
      <c r="A96" s="6">
        <v>95</v>
      </c>
      <c r="B96" s="3" t="s">
        <v>240</v>
      </c>
      <c r="D96" s="3" t="s">
        <v>168</v>
      </c>
    </row>
    <row r="97" spans="1:4" ht="15" customHeight="1" x14ac:dyDescent="0.3">
      <c r="A97" s="6">
        <v>96</v>
      </c>
      <c r="B97" s="3" t="s">
        <v>148</v>
      </c>
      <c r="C97" s="3" t="s">
        <v>108</v>
      </c>
      <c r="D97" s="3" t="s">
        <v>164</v>
      </c>
    </row>
    <row r="98" spans="1:4" ht="15" customHeight="1" x14ac:dyDescent="0.3">
      <c r="A98" s="6">
        <v>97</v>
      </c>
      <c r="B98" s="3" t="s">
        <v>236</v>
      </c>
      <c r="C98" s="3" t="s">
        <v>109</v>
      </c>
      <c r="D98" s="3" t="s">
        <v>176</v>
      </c>
    </row>
    <row r="99" spans="1:4" ht="15" customHeight="1" x14ac:dyDescent="0.3">
      <c r="A99" s="6">
        <v>98</v>
      </c>
      <c r="B99" s="3" t="s">
        <v>54</v>
      </c>
      <c r="C99" s="3" t="s">
        <v>111</v>
      </c>
      <c r="D99" s="3" t="s">
        <v>169</v>
      </c>
    </row>
    <row r="100" spans="1:4" ht="15" customHeight="1" x14ac:dyDescent="0.3">
      <c r="A100" s="6">
        <v>99</v>
      </c>
      <c r="B100" s="3" t="s">
        <v>196</v>
      </c>
      <c r="C100" s="3" t="s">
        <v>73</v>
      </c>
      <c r="D100" s="3" t="s">
        <v>162</v>
      </c>
    </row>
    <row r="101" spans="1:4" ht="15" customHeight="1" x14ac:dyDescent="0.3">
      <c r="A101" s="6">
        <v>100</v>
      </c>
      <c r="B101" s="3" t="s">
        <v>150</v>
      </c>
      <c r="C101" s="3" t="s">
        <v>72</v>
      </c>
      <c r="D101" s="3" t="s">
        <v>119</v>
      </c>
    </row>
    <row r="102" spans="1:4" ht="15" customHeight="1" x14ac:dyDescent="0.3">
      <c r="A102" s="6">
        <v>101</v>
      </c>
      <c r="B102" s="3" t="s">
        <v>60</v>
      </c>
      <c r="C102" s="3" t="s">
        <v>109</v>
      </c>
      <c r="D102" s="3" t="s">
        <v>164</v>
      </c>
    </row>
    <row r="103" spans="1:4" ht="15" customHeight="1" x14ac:dyDescent="0.3">
      <c r="A103" s="6">
        <v>102</v>
      </c>
      <c r="B103" s="3" t="s">
        <v>200</v>
      </c>
      <c r="C103" s="3" t="s">
        <v>111</v>
      </c>
      <c r="D103" s="3" t="s">
        <v>79</v>
      </c>
    </row>
    <row r="104" spans="1:4" ht="15" customHeight="1" x14ac:dyDescent="0.3">
      <c r="A104" s="6">
        <v>103</v>
      </c>
      <c r="B104" s="3" t="s">
        <v>251</v>
      </c>
      <c r="C104" s="3" t="s">
        <v>108</v>
      </c>
      <c r="D104" s="3" t="s">
        <v>176</v>
      </c>
    </row>
    <row r="105" spans="1:4" ht="15" customHeight="1" x14ac:dyDescent="0.3">
      <c r="A105" s="6">
        <v>104</v>
      </c>
      <c r="B105" s="3" t="s">
        <v>197</v>
      </c>
      <c r="C105" s="3" t="s">
        <v>112</v>
      </c>
      <c r="D105" s="3" t="s">
        <v>164</v>
      </c>
    </row>
    <row r="106" spans="1:4" ht="15" customHeight="1" x14ac:dyDescent="0.3">
      <c r="A106" s="6">
        <v>105</v>
      </c>
      <c r="B106" s="3" t="s">
        <v>144</v>
      </c>
      <c r="C106" s="3" t="s">
        <v>108</v>
      </c>
      <c r="D106" s="3" t="s">
        <v>169</v>
      </c>
    </row>
    <row r="107" spans="1:4" ht="15" customHeight="1" x14ac:dyDescent="0.3">
      <c r="A107" s="6">
        <v>106</v>
      </c>
      <c r="B107" s="3" t="s">
        <v>58</v>
      </c>
      <c r="C107" s="3" t="s">
        <v>108</v>
      </c>
      <c r="D107" s="3" t="s">
        <v>164</v>
      </c>
    </row>
    <row r="108" spans="1:4" ht="15" customHeight="1" x14ac:dyDescent="0.3">
      <c r="A108" s="6">
        <v>107</v>
      </c>
      <c r="B108" s="3" t="s">
        <v>106</v>
      </c>
      <c r="C108" s="3" t="s">
        <v>108</v>
      </c>
      <c r="D108" s="3" t="s">
        <v>176</v>
      </c>
    </row>
    <row r="109" spans="1:4" ht="15" customHeight="1" x14ac:dyDescent="0.3">
      <c r="A109" s="6">
        <v>108</v>
      </c>
      <c r="B109" s="3" t="s">
        <v>53</v>
      </c>
      <c r="C109" s="3" t="s">
        <v>108</v>
      </c>
      <c r="D109" s="3" t="s">
        <v>119</v>
      </c>
    </row>
    <row r="110" spans="1:4" ht="15" customHeight="1" x14ac:dyDescent="0.3">
      <c r="A110" s="6">
        <v>109</v>
      </c>
      <c r="B110" s="3" t="s">
        <v>68</v>
      </c>
      <c r="C110" s="3" t="s">
        <v>73</v>
      </c>
      <c r="D110" s="3" t="s">
        <v>162</v>
      </c>
    </row>
    <row r="111" spans="1:4" ht="15" customHeight="1" x14ac:dyDescent="0.3">
      <c r="A111" s="6">
        <v>110</v>
      </c>
      <c r="B111" s="3" t="s">
        <v>227</v>
      </c>
      <c r="C111" s="3" t="s">
        <v>111</v>
      </c>
      <c r="D111" s="3" t="s">
        <v>166</v>
      </c>
    </row>
    <row r="112" spans="1:4" ht="15" customHeight="1" x14ac:dyDescent="0.3">
      <c r="A112" s="6">
        <v>111</v>
      </c>
      <c r="B112" s="3" t="s">
        <v>241</v>
      </c>
      <c r="D112" s="3" t="s">
        <v>79</v>
      </c>
    </row>
    <row r="113" spans="1:4" ht="15" customHeight="1" x14ac:dyDescent="0.3">
      <c r="A113" s="6">
        <v>112</v>
      </c>
      <c r="B113" s="3" t="s">
        <v>138</v>
      </c>
      <c r="C113" s="3" t="s">
        <v>73</v>
      </c>
      <c r="D113" s="3" t="s">
        <v>172</v>
      </c>
    </row>
    <row r="114" spans="1:4" ht="15" customHeight="1" x14ac:dyDescent="0.3">
      <c r="A114" s="6">
        <v>113</v>
      </c>
      <c r="B114" s="3" t="s">
        <v>40</v>
      </c>
      <c r="C114" s="3" t="s">
        <v>72</v>
      </c>
      <c r="D114" s="3" t="s">
        <v>162</v>
      </c>
    </row>
    <row r="115" spans="1:4" ht="15" customHeight="1" x14ac:dyDescent="0.3">
      <c r="A115" s="6">
        <v>114</v>
      </c>
      <c r="B115" s="3" t="s">
        <v>199</v>
      </c>
      <c r="C115" s="3" t="s">
        <v>111</v>
      </c>
      <c r="D115" s="3" t="s">
        <v>170</v>
      </c>
    </row>
    <row r="116" spans="1:4" ht="15" customHeight="1" x14ac:dyDescent="0.3">
      <c r="A116" s="6">
        <v>115</v>
      </c>
      <c r="B116" s="3" t="s">
        <v>126</v>
      </c>
      <c r="C116" s="3" t="s">
        <v>109</v>
      </c>
      <c r="D116" s="3" t="s">
        <v>173</v>
      </c>
    </row>
    <row r="117" spans="1:4" ht="15" customHeight="1" x14ac:dyDescent="0.3">
      <c r="A117" s="6">
        <v>116</v>
      </c>
      <c r="B117" s="3" t="s">
        <v>201</v>
      </c>
      <c r="C117" s="3" t="s">
        <v>108</v>
      </c>
      <c r="D117" s="3" t="s">
        <v>168</v>
      </c>
    </row>
    <row r="118" spans="1:4" ht="15" customHeight="1" x14ac:dyDescent="0.3">
      <c r="A118" s="6">
        <v>117</v>
      </c>
      <c r="B118" s="3" t="s">
        <v>158</v>
      </c>
      <c r="C118" s="3" t="s">
        <v>72</v>
      </c>
      <c r="D118" s="3" t="s">
        <v>168</v>
      </c>
    </row>
    <row r="119" spans="1:4" ht="15" customHeight="1" x14ac:dyDescent="0.3">
      <c r="A119" s="6">
        <v>118</v>
      </c>
      <c r="B119" s="3" t="s">
        <v>232</v>
      </c>
      <c r="C119" s="3" t="s">
        <v>108</v>
      </c>
      <c r="D119" s="3" t="s">
        <v>79</v>
      </c>
    </row>
    <row r="120" spans="1:4" ht="15" customHeight="1" x14ac:dyDescent="0.3">
      <c r="A120" s="6">
        <v>119</v>
      </c>
      <c r="B120" s="3" t="s">
        <v>202</v>
      </c>
      <c r="C120" s="3" t="s">
        <v>110</v>
      </c>
      <c r="D120" s="3" t="s">
        <v>168</v>
      </c>
    </row>
    <row r="121" spans="1:4" ht="15" customHeight="1" x14ac:dyDescent="0.3">
      <c r="A121" s="6">
        <v>120</v>
      </c>
      <c r="B121" s="3" t="s">
        <v>152</v>
      </c>
      <c r="C121" s="3" t="s">
        <v>72</v>
      </c>
      <c r="D121" s="3" t="s">
        <v>162</v>
      </c>
    </row>
    <row r="122" spans="1:4" ht="15" customHeight="1" x14ac:dyDescent="0.3">
      <c r="A122" s="6">
        <v>121</v>
      </c>
      <c r="B122" s="3" t="s">
        <v>64</v>
      </c>
      <c r="C122" s="3" t="s">
        <v>73</v>
      </c>
      <c r="D122" s="3" t="s">
        <v>117</v>
      </c>
    </row>
    <row r="123" spans="1:4" ht="15" customHeight="1" x14ac:dyDescent="0.3">
      <c r="A123" s="6">
        <v>122</v>
      </c>
      <c r="B123" s="3" t="s">
        <v>154</v>
      </c>
      <c r="C123" s="3" t="s">
        <v>73</v>
      </c>
      <c r="D123" s="3" t="s">
        <v>176</v>
      </c>
    </row>
    <row r="124" spans="1:4" ht="15" customHeight="1" x14ac:dyDescent="0.3">
      <c r="A124" s="6">
        <v>123</v>
      </c>
      <c r="B124" s="3" t="s">
        <v>61</v>
      </c>
      <c r="C124" s="3" t="s">
        <v>111</v>
      </c>
      <c r="D124" s="3" t="s">
        <v>81</v>
      </c>
    </row>
    <row r="125" spans="1:4" ht="15" customHeight="1" x14ac:dyDescent="0.3">
      <c r="A125" s="6">
        <v>124</v>
      </c>
      <c r="B125" s="3" t="s">
        <v>231</v>
      </c>
      <c r="C125" s="3" t="s">
        <v>108</v>
      </c>
      <c r="D125" s="3" t="s">
        <v>168</v>
      </c>
    </row>
    <row r="126" spans="1:4" ht="15" customHeight="1" x14ac:dyDescent="0.3">
      <c r="A126" s="6">
        <v>125</v>
      </c>
      <c r="B126" s="3" t="s">
        <v>235</v>
      </c>
      <c r="C126" s="3" t="s">
        <v>111</v>
      </c>
      <c r="D126" s="3" t="s">
        <v>168</v>
      </c>
    </row>
    <row r="127" spans="1:4" ht="15" customHeight="1" x14ac:dyDescent="0.3">
      <c r="A127" s="6">
        <v>126</v>
      </c>
      <c r="B127" s="3" t="s">
        <v>203</v>
      </c>
      <c r="C127" s="3" t="s">
        <v>109</v>
      </c>
      <c r="D127" s="3" t="s">
        <v>172</v>
      </c>
    </row>
    <row r="128" spans="1:4" ht="15" customHeight="1" x14ac:dyDescent="0.3">
      <c r="A128" s="6">
        <v>127</v>
      </c>
      <c r="B128" s="3" t="s">
        <v>137</v>
      </c>
      <c r="C128" s="3" t="s">
        <v>72</v>
      </c>
      <c r="D128" s="3" t="s">
        <v>81</v>
      </c>
    </row>
    <row r="129" spans="1:4" ht="15" customHeight="1" x14ac:dyDescent="0.3">
      <c r="A129" s="6">
        <v>128</v>
      </c>
      <c r="B129" s="3" t="s">
        <v>157</v>
      </c>
      <c r="C129" s="3" t="s">
        <v>72</v>
      </c>
      <c r="D129" s="3" t="s">
        <v>170</v>
      </c>
    </row>
    <row r="130" spans="1:4" ht="15" customHeight="1" x14ac:dyDescent="0.3">
      <c r="A130" s="6">
        <v>129</v>
      </c>
      <c r="B130" s="3" t="s">
        <v>242</v>
      </c>
      <c r="C130" s="3" t="s">
        <v>109</v>
      </c>
      <c r="D130" s="3" t="s">
        <v>164</v>
      </c>
    </row>
    <row r="131" spans="1:4" ht="15" customHeight="1" x14ac:dyDescent="0.3">
      <c r="A131" s="6">
        <v>130</v>
      </c>
      <c r="B131" s="3" t="s">
        <v>142</v>
      </c>
      <c r="C131" s="3" t="s">
        <v>108</v>
      </c>
      <c r="D131" s="3" t="s">
        <v>81</v>
      </c>
    </row>
    <row r="132" spans="1:4" ht="15" customHeight="1" x14ac:dyDescent="0.3">
      <c r="A132" s="6">
        <v>131</v>
      </c>
      <c r="B132" s="3" t="s">
        <v>205</v>
      </c>
      <c r="C132" s="3" t="s">
        <v>72</v>
      </c>
      <c r="D132" s="3" t="s">
        <v>167</v>
      </c>
    </row>
    <row r="133" spans="1:4" ht="15" customHeight="1" x14ac:dyDescent="0.3">
      <c r="A133" s="6">
        <v>132</v>
      </c>
      <c r="B133" s="3" t="s">
        <v>206</v>
      </c>
      <c r="C133" s="3" t="s">
        <v>72</v>
      </c>
      <c r="D133" s="3" t="s">
        <v>162</v>
      </c>
    </row>
    <row r="134" spans="1:4" ht="15" customHeight="1" x14ac:dyDescent="0.3">
      <c r="A134" s="6">
        <v>133</v>
      </c>
      <c r="B134" s="3" t="s">
        <v>135</v>
      </c>
      <c r="C134" s="3" t="s">
        <v>111</v>
      </c>
      <c r="D134" s="3" t="s">
        <v>120</v>
      </c>
    </row>
    <row r="135" spans="1:4" ht="15" customHeight="1" x14ac:dyDescent="0.3">
      <c r="A135" s="6">
        <v>134</v>
      </c>
      <c r="B135" s="3" t="s">
        <v>207</v>
      </c>
      <c r="D135" s="3" t="s">
        <v>119</v>
      </c>
    </row>
    <row r="136" spans="1:4" ht="15" customHeight="1" x14ac:dyDescent="0.3">
      <c r="A136" s="6">
        <v>135</v>
      </c>
      <c r="B136" s="3" t="s">
        <v>243</v>
      </c>
      <c r="C136" s="3" t="s">
        <v>247</v>
      </c>
      <c r="D136" s="3" t="s">
        <v>119</v>
      </c>
    </row>
    <row r="137" spans="1:4" ht="15" customHeight="1" x14ac:dyDescent="0.3">
      <c r="A137" s="6">
        <v>136</v>
      </c>
      <c r="B137" s="3" t="s">
        <v>209</v>
      </c>
      <c r="C137" s="3" t="s">
        <v>111</v>
      </c>
      <c r="D137" s="3" t="s">
        <v>120</v>
      </c>
    </row>
    <row r="138" spans="1:4" ht="15" customHeight="1" x14ac:dyDescent="0.3">
      <c r="A138" s="6">
        <v>137</v>
      </c>
      <c r="B138" s="3" t="s">
        <v>208</v>
      </c>
      <c r="C138" s="3" t="s">
        <v>109</v>
      </c>
      <c r="D138" s="3" t="s">
        <v>168</v>
      </c>
    </row>
    <row r="139" spans="1:4" ht="15" customHeight="1" x14ac:dyDescent="0.3">
      <c r="A139" s="6">
        <v>138</v>
      </c>
      <c r="B139" s="3" t="s">
        <v>107</v>
      </c>
      <c r="C139" s="3" t="s">
        <v>109</v>
      </c>
      <c r="D139" s="3" t="s">
        <v>177</v>
      </c>
    </row>
    <row r="140" spans="1:4" ht="15" customHeight="1" x14ac:dyDescent="0.3">
      <c r="A140" s="6">
        <v>139</v>
      </c>
      <c r="B140" s="3" t="s">
        <v>244</v>
      </c>
      <c r="C140" s="3" t="s">
        <v>108</v>
      </c>
      <c r="D140" s="3" t="s">
        <v>162</v>
      </c>
    </row>
    <row r="141" spans="1:4" ht="15" customHeight="1" x14ac:dyDescent="0.3">
      <c r="A141" s="6">
        <v>140</v>
      </c>
      <c r="B141" s="3" t="s">
        <v>252</v>
      </c>
      <c r="C141" s="3" t="s">
        <v>110</v>
      </c>
      <c r="D141" s="3" t="s">
        <v>162</v>
      </c>
    </row>
    <row r="142" spans="1:4" ht="15" customHeight="1" x14ac:dyDescent="0.3">
      <c r="A142" s="6">
        <v>141</v>
      </c>
      <c r="B142" s="3" t="s">
        <v>211</v>
      </c>
      <c r="D142" s="3" t="s">
        <v>162</v>
      </c>
    </row>
    <row r="143" spans="1:4" ht="15" customHeight="1" x14ac:dyDescent="0.3">
      <c r="A143" s="6">
        <v>142</v>
      </c>
      <c r="B143" s="3" t="s">
        <v>210</v>
      </c>
      <c r="C143" s="3" t="s">
        <v>111</v>
      </c>
      <c r="D143" s="3" t="s">
        <v>162</v>
      </c>
    </row>
    <row r="144" spans="1:4" ht="15" customHeight="1" x14ac:dyDescent="0.3">
      <c r="A144" s="6">
        <v>143</v>
      </c>
      <c r="B144" s="3" t="s">
        <v>52</v>
      </c>
      <c r="C144" s="3" t="s">
        <v>108</v>
      </c>
      <c r="D144" s="3" t="s">
        <v>174</v>
      </c>
    </row>
    <row r="145" spans="1:4" ht="15" customHeight="1" x14ac:dyDescent="0.3">
      <c r="A145" s="6">
        <v>144</v>
      </c>
      <c r="B145" s="3" t="s">
        <v>145</v>
      </c>
      <c r="C145" s="3" t="s">
        <v>108</v>
      </c>
      <c r="D145" s="3" t="s">
        <v>169</v>
      </c>
    </row>
    <row r="146" spans="1:4" ht="15" customHeight="1" x14ac:dyDescent="0.3">
      <c r="A146" s="6">
        <v>145</v>
      </c>
      <c r="B146" s="3" t="s">
        <v>128</v>
      </c>
      <c r="D146" s="3" t="s">
        <v>176</v>
      </c>
    </row>
    <row r="147" spans="1:4" ht="15" customHeight="1" x14ac:dyDescent="0.3">
      <c r="A147" s="6">
        <v>146</v>
      </c>
      <c r="B147" s="3" t="s">
        <v>151</v>
      </c>
      <c r="C147" s="3" t="s">
        <v>111</v>
      </c>
      <c r="D147" s="3" t="s">
        <v>162</v>
      </c>
    </row>
    <row r="148" spans="1:4" ht="15" customHeight="1" x14ac:dyDescent="0.3">
      <c r="A148" s="6">
        <v>147</v>
      </c>
      <c r="B148" s="3" t="s">
        <v>42</v>
      </c>
      <c r="C148" s="3" t="s">
        <v>108</v>
      </c>
      <c r="D148" s="3" t="s">
        <v>162</v>
      </c>
    </row>
    <row r="149" spans="1:4" ht="15" customHeight="1" x14ac:dyDescent="0.3">
      <c r="A149" s="6">
        <v>148</v>
      </c>
      <c r="B149" s="3" t="s">
        <v>204</v>
      </c>
      <c r="D149" s="3" t="s">
        <v>81</v>
      </c>
    </row>
    <row r="150" spans="1:4" ht="15" customHeight="1" x14ac:dyDescent="0.3">
      <c r="A150" s="6">
        <v>149</v>
      </c>
      <c r="B150" s="3" t="s">
        <v>212</v>
      </c>
      <c r="C150" s="3" t="s">
        <v>111</v>
      </c>
      <c r="D150" s="3" t="s">
        <v>120</v>
      </c>
    </row>
    <row r="151" spans="1:4" ht="15" customHeight="1" x14ac:dyDescent="0.3">
      <c r="A151" s="6">
        <v>150</v>
      </c>
      <c r="B151" s="3" t="s">
        <v>228</v>
      </c>
      <c r="C151" s="3" t="s">
        <v>111</v>
      </c>
      <c r="D151" s="3" t="s">
        <v>162</v>
      </c>
    </row>
    <row r="152" spans="1:4" ht="15" customHeight="1" x14ac:dyDescent="0.3">
      <c r="A152" s="6">
        <v>151</v>
      </c>
      <c r="B152" s="3" t="s">
        <v>213</v>
      </c>
      <c r="C152" s="3" t="s">
        <v>108</v>
      </c>
      <c r="D152" s="3" t="s">
        <v>164</v>
      </c>
    </row>
    <row r="153" spans="1:4" ht="15" customHeight="1" x14ac:dyDescent="0.3">
      <c r="A153" s="6">
        <v>152</v>
      </c>
      <c r="B153" s="3" t="s">
        <v>253</v>
      </c>
      <c r="C153" s="3" t="s">
        <v>111</v>
      </c>
      <c r="D153" s="3" t="s">
        <v>168</v>
      </c>
    </row>
    <row r="154" spans="1:4" ht="15" customHeight="1" x14ac:dyDescent="0.3">
      <c r="A154" s="6">
        <v>153</v>
      </c>
      <c r="B154" s="3" t="s">
        <v>214</v>
      </c>
      <c r="C154" s="3" t="s">
        <v>110</v>
      </c>
      <c r="D154" s="3" t="s">
        <v>162</v>
      </c>
    </row>
    <row r="155" spans="1:4" ht="15" customHeight="1" x14ac:dyDescent="0.3">
      <c r="A155" s="6">
        <v>154</v>
      </c>
      <c r="B155" s="3" t="s">
        <v>254</v>
      </c>
      <c r="C155" s="3" t="s">
        <v>109</v>
      </c>
      <c r="D155" s="3" t="s">
        <v>81</v>
      </c>
    </row>
    <row r="156" spans="1:4" ht="15" customHeight="1" x14ac:dyDescent="0.3">
      <c r="A156" s="6">
        <v>155</v>
      </c>
      <c r="B156" s="3" t="s">
        <v>223</v>
      </c>
      <c r="C156" s="3" t="s">
        <v>108</v>
      </c>
      <c r="D156" s="3" t="s">
        <v>79</v>
      </c>
    </row>
    <row r="157" spans="1:4" ht="15" customHeight="1" x14ac:dyDescent="0.3">
      <c r="A157" s="6">
        <v>156</v>
      </c>
      <c r="B157" s="3" t="s">
        <v>159</v>
      </c>
      <c r="C157" s="3" t="s">
        <v>109</v>
      </c>
      <c r="D157" s="3" t="s">
        <v>162</v>
      </c>
    </row>
    <row r="158" spans="1:4" ht="15" customHeight="1" x14ac:dyDescent="0.3">
      <c r="A158" s="6">
        <v>157</v>
      </c>
      <c r="B158" s="3" t="s">
        <v>122</v>
      </c>
      <c r="C158" s="3" t="s">
        <v>111</v>
      </c>
      <c r="D158" s="3" t="s">
        <v>120</v>
      </c>
    </row>
    <row r="159" spans="1:4" ht="15" customHeight="1" x14ac:dyDescent="0.3">
      <c r="A159" s="6">
        <v>158</v>
      </c>
      <c r="B159" s="3" t="s">
        <v>63</v>
      </c>
      <c r="C159" s="3" t="s">
        <v>73</v>
      </c>
      <c r="D159" s="3" t="s">
        <v>162</v>
      </c>
    </row>
    <row r="160" spans="1:4" ht="15" customHeight="1" x14ac:dyDescent="0.3">
      <c r="A160" s="6">
        <v>159</v>
      </c>
      <c r="B160" s="3" t="s">
        <v>67</v>
      </c>
      <c r="D160" s="3" t="s">
        <v>175</v>
      </c>
    </row>
    <row r="161" spans="1:4" ht="15" customHeight="1" x14ac:dyDescent="0.3">
      <c r="A161" s="6">
        <v>160</v>
      </c>
      <c r="B161" s="3" t="s">
        <v>225</v>
      </c>
      <c r="D161" s="3" t="s">
        <v>176</v>
      </c>
    </row>
    <row r="162" spans="1:4" ht="15" customHeight="1" x14ac:dyDescent="0.3">
      <c r="A162" s="6">
        <v>161</v>
      </c>
      <c r="B162" s="3" t="s">
        <v>255</v>
      </c>
      <c r="C162" s="3" t="s">
        <v>247</v>
      </c>
      <c r="D162" s="3" t="s">
        <v>162</v>
      </c>
    </row>
    <row r="163" spans="1:4" ht="15" customHeight="1" x14ac:dyDescent="0.3">
      <c r="A163" s="6">
        <v>162</v>
      </c>
      <c r="B163" s="3" t="s">
        <v>233</v>
      </c>
      <c r="C163" s="3" t="s">
        <v>112</v>
      </c>
      <c r="D163" s="3" t="s">
        <v>234</v>
      </c>
    </row>
    <row r="164" spans="1:4" ht="15" customHeight="1" x14ac:dyDescent="0.3">
      <c r="A164" s="6">
        <v>163</v>
      </c>
      <c r="B164" s="3" t="s">
        <v>146</v>
      </c>
      <c r="C164" s="3" t="s">
        <v>111</v>
      </c>
      <c r="D164" s="3" t="s">
        <v>120</v>
      </c>
    </row>
    <row r="165" spans="1:4" ht="15" customHeight="1" x14ac:dyDescent="0.3">
      <c r="A165" s="6">
        <v>164</v>
      </c>
      <c r="B165" s="3" t="s">
        <v>62</v>
      </c>
      <c r="D165" s="3" t="s">
        <v>162</v>
      </c>
    </row>
    <row r="166" spans="1:4" ht="15" customHeight="1" x14ac:dyDescent="0.3">
      <c r="A166" s="6">
        <v>165</v>
      </c>
      <c r="B166" s="3" t="s">
        <v>215</v>
      </c>
      <c r="C166" s="3" t="s">
        <v>111</v>
      </c>
      <c r="D166" s="3" t="s">
        <v>162</v>
      </c>
    </row>
    <row r="167" spans="1:4" ht="15" customHeight="1" x14ac:dyDescent="0.3">
      <c r="A167" s="6">
        <v>166</v>
      </c>
      <c r="B167" s="3" t="s">
        <v>224</v>
      </c>
      <c r="C167" s="3" t="s">
        <v>111</v>
      </c>
      <c r="D167" s="3" t="s">
        <v>117</v>
      </c>
    </row>
    <row r="168" spans="1:4" ht="15" customHeight="1" x14ac:dyDescent="0.3">
      <c r="A168" s="6">
        <v>167</v>
      </c>
      <c r="B168" s="3" t="s">
        <v>160</v>
      </c>
      <c r="D168" s="3" t="s">
        <v>162</v>
      </c>
    </row>
    <row r="169" spans="1:4" ht="15" customHeight="1" x14ac:dyDescent="0.3">
      <c r="A169" s="6">
        <v>168</v>
      </c>
      <c r="B169" s="3" t="s">
        <v>217</v>
      </c>
      <c r="D169" s="3" t="s">
        <v>164</v>
      </c>
    </row>
    <row r="170" spans="1:4" ht="15" customHeight="1" x14ac:dyDescent="0.3">
      <c r="A170" s="6">
        <v>169</v>
      </c>
      <c r="B170" s="3" t="s">
        <v>216</v>
      </c>
      <c r="C170" s="3" t="s">
        <v>108</v>
      </c>
      <c r="D170" s="3" t="s">
        <v>162</v>
      </c>
    </row>
    <row r="171" spans="1:4" ht="15" customHeight="1" x14ac:dyDescent="0.3">
      <c r="A171" s="6">
        <v>170</v>
      </c>
      <c r="B171" s="3" t="s">
        <v>147</v>
      </c>
      <c r="C171" s="3" t="s">
        <v>108</v>
      </c>
      <c r="D171" s="3" t="s">
        <v>120</v>
      </c>
    </row>
    <row r="172" spans="1:4" ht="15" customHeight="1" x14ac:dyDescent="0.3">
      <c r="A172" s="6">
        <v>171</v>
      </c>
      <c r="B172" s="3" t="s">
        <v>218</v>
      </c>
      <c r="D172" s="3" t="s">
        <v>162</v>
      </c>
    </row>
    <row r="173" spans="1:4" ht="15" customHeight="1" x14ac:dyDescent="0.3">
      <c r="A173" s="6">
        <v>172</v>
      </c>
      <c r="B173" s="3" t="s">
        <v>219</v>
      </c>
      <c r="C173" s="3" t="s">
        <v>109</v>
      </c>
      <c r="D173" s="3" t="s">
        <v>162</v>
      </c>
    </row>
    <row r="174" spans="1:4" ht="15" customHeight="1" x14ac:dyDescent="0.3">
      <c r="A174" s="6">
        <v>173</v>
      </c>
      <c r="B174" s="3" t="s">
        <v>129</v>
      </c>
      <c r="C174" s="3" t="s">
        <v>112</v>
      </c>
      <c r="D174" s="3" t="s">
        <v>169</v>
      </c>
    </row>
    <row r="175" spans="1:4" ht="15" customHeight="1" x14ac:dyDescent="0.3">
      <c r="A175" s="6">
        <v>174</v>
      </c>
      <c r="B175" s="3" t="s">
        <v>237</v>
      </c>
      <c r="C175" s="3" t="s">
        <v>115</v>
      </c>
      <c r="D175" s="3" t="s">
        <v>168</v>
      </c>
    </row>
    <row r="176" spans="1:4" ht="15" customHeight="1" x14ac:dyDescent="0.3">
      <c r="A176" s="6">
        <v>175</v>
      </c>
      <c r="B176" s="3" t="s">
        <v>141</v>
      </c>
      <c r="C176" s="3" t="s">
        <v>116</v>
      </c>
      <c r="D176" s="3" t="s">
        <v>162</v>
      </c>
    </row>
    <row r="177" spans="1:4" ht="15" customHeight="1" x14ac:dyDescent="0.3">
      <c r="A177" s="6">
        <v>176</v>
      </c>
      <c r="B177" s="3" t="s">
        <v>256</v>
      </c>
      <c r="C177" s="3" t="s">
        <v>109</v>
      </c>
      <c r="D177" s="3" t="s">
        <v>258</v>
      </c>
    </row>
    <row r="178" spans="1:4" ht="15" customHeight="1" x14ac:dyDescent="0.3">
      <c r="A178" s="6">
        <v>177</v>
      </c>
      <c r="B178" s="3" t="s">
        <v>70</v>
      </c>
      <c r="C178" s="3" t="s">
        <v>112</v>
      </c>
      <c r="D178" s="3" t="s">
        <v>162</v>
      </c>
    </row>
    <row r="179" spans="1:4" ht="15" customHeight="1" x14ac:dyDescent="0.3">
      <c r="A179" s="6">
        <v>178</v>
      </c>
      <c r="B179" s="3" t="s">
        <v>221</v>
      </c>
      <c r="C179" s="3" t="s">
        <v>108</v>
      </c>
      <c r="D179" s="3" t="s">
        <v>162</v>
      </c>
    </row>
    <row r="180" spans="1:4" ht="15" customHeight="1" x14ac:dyDescent="0.3">
      <c r="A180" s="6">
        <v>179</v>
      </c>
      <c r="B180" s="3" t="s">
        <v>245</v>
      </c>
      <c r="C180" s="3" t="s">
        <v>108</v>
      </c>
      <c r="D180" s="3" t="s">
        <v>164</v>
      </c>
    </row>
    <row r="181" spans="1:4" ht="15" customHeight="1" x14ac:dyDescent="0.3">
      <c r="A181" s="6">
        <v>180</v>
      </c>
      <c r="B181" s="3" t="s">
        <v>66</v>
      </c>
      <c r="C181" s="3" t="s">
        <v>111</v>
      </c>
      <c r="D181" s="3" t="s">
        <v>176</v>
      </c>
    </row>
    <row r="182" spans="1:4" ht="15" customHeight="1" x14ac:dyDescent="0.3">
      <c r="A182" s="6">
        <v>181</v>
      </c>
      <c r="B182" s="3" t="s">
        <v>246</v>
      </c>
      <c r="C182" s="3" t="s">
        <v>111</v>
      </c>
      <c r="D182" s="3" t="s">
        <v>168</v>
      </c>
    </row>
    <row r="183" spans="1:4" ht="15" customHeight="1" thickBot="1" x14ac:dyDescent="0.35">
      <c r="A183" s="11"/>
      <c r="B183" s="11"/>
      <c r="C183" s="11"/>
      <c r="D18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2019-08-14T14:17:55Z</dcterms:modified>
</cp:coreProperties>
</file>