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7\02_2017\"/>
    </mc:Choice>
  </mc:AlternateContent>
  <xr:revisionPtr revIDLastSave="0" documentId="13_ncr:1_{4436D820-813A-4013-BB7A-61BC2BC61B71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" i="18"/>
  <c r="D17" i="4" l="1"/>
  <c r="D15" i="4"/>
  <c r="E215" i="18" l="1"/>
  <c r="C215" i="18"/>
  <c r="D215" i="18" l="1"/>
  <c r="F215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<sst xmlns="http://schemas.openxmlformats.org/spreadsheetml/2006/main" count="873" uniqueCount="275">
  <si>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</si>
  <si>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</si>
  <si>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</si>
  <si>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</si>
  <si>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</si>
  <si>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</si>
  <si>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</si>
  <si>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</si>
  <si>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</si>
  <si>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</si>
  <si>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</si>
  <si>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</si>
  <si>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</si>
  <si>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</si>
  <si>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</si>
  <si>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</si>
  <si>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</si>
  <si>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</si>
  <si>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</si>
  <si>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</si>
  <si>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</si>
  <si>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</si>
  <si>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</si>
  <si>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Brookfield Investment Management Inc.</t>
  </si>
  <si>
    <t>SAM Sustainable Asset Management Ltd.</t>
  </si>
  <si>
    <t>DNCA Investments</t>
  </si>
  <si>
    <t>Nuveen Asset Management, LLC</t>
  </si>
  <si>
    <t>Bank J. Safra Sarasin AG (Asset Management)</t>
  </si>
  <si>
    <t>BlackRock Advisors (UK) Limited</t>
  </si>
  <si>
    <t>Allianz Nederland Asset Management B.V.</t>
  </si>
  <si>
    <t>Natixis Asset Management</t>
  </si>
  <si>
    <t>CCR Asset Management</t>
  </si>
  <si>
    <t>Artisan Partners Limited Partnership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</si>
  <si>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</si>
  <si>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</si>
  <si>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</si>
  <si>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</si>
  <si>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</si>
  <si>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</si>
  <si>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</si>
  <si>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</si>
  <si>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</si>
  <si>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</si>
  <si>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</si>
  <si>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</si>
  <si>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</si>
  <si>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</si>
  <si>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</si>
  <si>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</si>
  <si>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</si>
  <si>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</si>
  <si>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</si>
  <si>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Tapiola Varainhoito Oy</t>
  </si>
  <si>
    <t>Carige Asset Management SGR S.p.A.</t>
  </si>
  <si>
    <t>RobecoSAM AG</t>
  </si>
  <si>
    <t>Acadian Asset Management LLC</t>
  </si>
  <si>
    <t>DZ PRIVATBANK S.A.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</si>
  <si>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</si>
  <si>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</si>
  <si>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</si>
  <si>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</si>
  <si>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</si>
  <si>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</si>
  <si>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SK Vermögensverwaltung GmbH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</si>
  <si>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</si>
  <si>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</si>
  <si>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</si>
  <si>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</si>
  <si>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</si>
  <si>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</si>
  <si>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</si>
  <si>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</si>
  <si>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</si>
  <si>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</si>
  <si>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</si>
  <si>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</si>
  <si>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</si>
  <si>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</si>
  <si>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</si>
  <si>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Notenstein La Roche Privatbank AG</t>
  </si>
  <si>
    <t>Allianz Global Investors Kapitalanlagegesellschaft</t>
  </si>
  <si>
    <t>Deutsche Asset Management (Asia) Ltd.</t>
  </si>
  <si>
    <t>Gesnorte, S.A.</t>
  </si>
  <si>
    <t>BCC Risparmio&amp;Previdenza S.G.R.p.A.</t>
  </si>
  <si>
    <t>Decalia Asset Management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</si>
  <si>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</si>
  <si>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</si>
  <si>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</si>
  <si>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</si>
  <si>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</si>
  <si>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Forward Management, LLC</t>
  </si>
  <si>
    <t>KBC Asset Management N.V.</t>
  </si>
  <si>
    <t>DB Platinum Advisors</t>
  </si>
  <si>
    <t>Robeco Institutional Asset Management B.V.</t>
  </si>
  <si>
    <t>WestLB Mellon Asset Management Kapitalanlagegesell</t>
  </si>
  <si>
    <t>Raiffeisen Kapitalanlage-Gesellschaft mbH</t>
  </si>
  <si>
    <t>BNP Paribas Investment Partners Netherlands N.V.</t>
  </si>
  <si>
    <t>SEB Investment Management AB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</si>
  <si>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</si>
  <si>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</si>
  <si>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</si>
  <si>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</si>
  <si>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</si>
  <si>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LBBW Asset Management Investmentgesellschaft mbH</t>
  </si>
  <si>
    <t>Russell Investments Limited</t>
  </si>
  <si>
    <t>KEPLER-FONDS Kapitalanlagegesellschaft m.b.H.</t>
  </si>
  <si>
    <t>Altrinsic Global Advisors, LLC</t>
  </si>
  <si>
    <t>La Banque Postale Asset Management</t>
  </si>
  <si>
    <t>Banor Capital Limited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</si>
  <si>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</si>
  <si>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</si>
  <si>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</si>
  <si>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</si>
  <si>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</si>
  <si>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</si>
  <si>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</si>
  <si>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</si>
  <si>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BHF-Bank (Schweiz) AG</t>
  </si>
  <si>
    <t>UBS Asset Management (UK) Ltd.</t>
  </si>
  <si>
    <t>Credit Suisse Private Banking (Switzerland)</t>
  </si>
  <si>
    <t>BayernInvest Kapitalanlagegesellschaft mbH</t>
  </si>
  <si>
    <t>Gutenberg Finance</t>
  </si>
  <si>
    <t>Sella Gestioni SGR SpA</t>
  </si>
  <si>
    <t>ERSTE-SPARINVEST Kapitalanlagegesellschaft mbH</t>
  </si>
  <si>
    <t>Ireland Strategic Investment Fund</t>
  </si>
  <si>
    <t>Optimize Investment Partners</t>
  </si>
  <si>
    <t>Principal Management Corporation</t>
  </si>
  <si>
    <t>Sparinvest Fondsmæglerselskab A/S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</si>
  <si>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</si>
  <si>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</si>
  <si>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</si>
  <si>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</si>
  <si>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</si>
  <si>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</si>
  <si>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</si>
  <si>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Simplicity AB</t>
  </si>
  <si>
    <t>PKB Privat Bank AG</t>
  </si>
  <si>
    <t>Goldman Sachs Asset Management International</t>
  </si>
  <si>
    <t>TD Asset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</si>
  <si>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</si>
  <si>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</si>
  <si>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</si>
  <si>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</si>
  <si>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</si>
  <si>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</si>
  <si>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Global Index Advisors, Inc.</t>
  </si>
  <si>
    <t>STANLIB Asset Management Ltd.</t>
  </si>
  <si>
    <t>DBX Strategic Advisors LLC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</si>
  <si>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</si>
  <si>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</si>
  <si>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</si>
  <si>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</si>
  <si>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</si>
  <si>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</si>
  <si>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</si>
  <si>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</si>
  <si>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</si>
  <si>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</si>
  <si>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</si>
  <si>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</si>
  <si>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</si>
  <si>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</si>
  <si>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</si>
  <si>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</si>
  <si>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</si>
  <si>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</si>
  <si>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</si>
  <si>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</si>
  <si>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</si>
  <si>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</si>
  <si>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</si>
  <si>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</si>
  <si>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</si>
  <si>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</si>
  <si>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</si>
  <si>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</si>
  <si>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</si>
  <si>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</si>
  <si>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</si>
  <si>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</si>
  <si>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</si>
  <si>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</si>
  <si>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</si>
  <si>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</si>
  <si>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</si>
  <si>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</si>
  <si>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</si>
  <si>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</si>
  <si>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</si>
  <si>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</si>
  <si>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</si>
  <si>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</si>
  <si>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Banca Ifigest S.p.A.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</si>
  <si>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</si>
  <si>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</si>
  <si>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</si>
  <si>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</si>
  <si>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</si>
  <si>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</si>
  <si>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</si>
  <si>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</si>
  <si>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</si>
  <si>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</si>
  <si>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</si>
  <si>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</si>
  <si>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</si>
  <si>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</si>
  <si>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</si>
  <si>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</si>
  <si>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</si>
  <si>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</si>
  <si>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</si>
  <si>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</si>
  <si>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</si>
  <si>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Lazard Asset Management Pacific Company</t>
  </si>
  <si>
    <t>Gescooperativo, S.A., S.G.I.I.C.</t>
  </si>
  <si>
    <t>Deutsche Asset Management International GmbH</t>
  </si>
  <si>
    <t>Financière de Champlain</t>
  </si>
  <si>
    <t>Geographical breakdown</t>
  </si>
  <si>
    <t>Tareno International Asset Managers</t>
  </si>
  <si>
    <t>OP Asset Management Limited</t>
  </si>
  <si>
    <t>Ecofi Investissements S.A</t>
  </si>
  <si>
    <t>Generali Investments CEE, a.s.</t>
  </si>
  <si>
    <t>WisdomTree Asset Management, Inc.</t>
  </si>
  <si>
    <t>Grantham Mayo Van Otterloo &amp; Co LLC</t>
  </si>
  <si>
    <t>SEI Investments Canada</t>
  </si>
  <si>
    <t>MultiAsset Vermögens-Management GmbH</t>
  </si>
  <si>
    <t>Marshall Wace LLP</t>
  </si>
  <si>
    <t>Totale</t>
  </si>
  <si>
    <t>T. Rowe Price International (UK) Ltd.</t>
  </si>
  <si>
    <t>Zürcher Kantonalbank (Asset Management)</t>
  </si>
  <si>
    <t>GLG Partners LP</t>
  </si>
  <si>
    <t>Premier Asset Management Limited</t>
  </si>
  <si>
    <t>Gesconsult S.G.I.I.C., S.A.</t>
  </si>
  <si>
    <t>Schroder Investment Management Ltd. (SIM)</t>
  </si>
  <si>
    <t>CM-CIC Asset Management</t>
  </si>
  <si>
    <t>Security Kapitalanlage AG</t>
  </si>
  <si>
    <t>Standard Life Investments Ltd.</t>
  </si>
  <si>
    <t>THEAM</t>
  </si>
  <si>
    <t>SEI Investments Management Corporation</t>
  </si>
  <si>
    <t>Crow Point Partners, LLC</t>
  </si>
  <si>
    <t>Evli Fund Management Company Ltd.</t>
  </si>
  <si>
    <t>KGI Securities Investment Trust Company Ltd.</t>
  </si>
  <si>
    <t>PIMCO (US)</t>
  </si>
  <si>
    <t>Multi Asset Global Investments Co., Ltd.</t>
  </si>
  <si>
    <t>Etoile Gestion S.A.</t>
  </si>
  <si>
    <t>Asset Management One Co., Ltd.</t>
  </si>
  <si>
    <t>O'Shaughnessy Asset Management, LLC</t>
  </si>
  <si>
    <t>GN Invest &amp; Consulting AG</t>
  </si>
  <si>
    <t>Bankhaus Schelhammer &amp; Schattera KAG mbH</t>
  </si>
  <si>
    <t>First Private Investment Management KAG mbH</t>
  </si>
  <si>
    <t>Degroof Petercam Asset Services SA</t>
  </si>
  <si>
    <t>Lakefield Partners AG</t>
  </si>
  <si>
    <t>Lange Assets &amp; Consulting GmbH</t>
  </si>
  <si>
    <t>Picton Mahoney Asset Management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</si>
  <si>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</si>
  <si>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</si>
  <si>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</si>
  <si>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</si>
  <si>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Analytic Investors, LLC</t>
  </si>
  <si>
    <t>GLS Gemeinschaftsbank eG</t>
  </si>
  <si>
    <t>Argenta Fund</t>
  </si>
  <si>
    <t>Crèdit Andorrà Asset Management</t>
  </si>
  <si>
    <t>Leumi Private Bank Ltd.</t>
  </si>
  <si>
    <t>Vident Investment Advisory, LLC</t>
  </si>
  <si>
    <t>T. Rowe Price Associates, Inc.</t>
  </si>
  <si>
    <t>Colonial First State Global Asset Management (Grow</t>
  </si>
  <si>
    <t>Deutsche Alternative Asset Management (Global) Lim</t>
  </si>
  <si>
    <t>Erasmus Gestion</t>
  </si>
  <si>
    <t>TAM AG</t>
  </si>
  <si>
    <t>LMCG Investments, LLC</t>
  </si>
  <si>
    <t>Source: company elaboration based on the shareholders base at the time of the 2016 dividend distribution (updated yearly)</t>
  </si>
  <si>
    <t>Source: public filing from Thomson One as of 28 February 2017</t>
  </si>
  <si>
    <t>IST Investmentstiftung für Personalvorsorge</t>
  </si>
  <si>
    <t>BlackRock Asset Management Canada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</si>
</sst>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0.33358314027286518</c:v>
                </c:pt>
                <c:pt idx="1">
                  <c:v>0.42402763474205302</c:v>
                </c:pt>
                <c:pt idx="2">
                  <c:v>0.14185036888610922</c:v>
                </c:pt>
                <c:pt idx="3">
                  <c:v>0.1005388560989726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C-44A1-9ECF-55FDC0BCB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12-43C3-916B-A54DB2F3D59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0.22783042116206409</c:v>
                </c:pt>
                <c:pt idx="1">
                  <c:v>0.28901734777960925</c:v>
                </c:pt>
                <c:pt idx="2">
                  <c:v>9.9667266875412691E-2</c:v>
                </c:pt>
                <c:pt idx="3">
                  <c:v>0.13700228609289239</c:v>
                </c:pt>
                <c:pt idx="4">
                  <c:v>5.7591451251411671E-2</c:v>
                </c:pt>
                <c:pt idx="5">
                  <c:v>7.6105691094426858E-2</c:v>
                </c:pt>
                <c:pt idx="6">
                  <c:v>2.5234916185384253E-2</c:v>
                </c:pt>
                <c:pt idx="7">
                  <c:v>3.3982313101747118E-2</c:v>
                </c:pt>
                <c:pt idx="8">
                  <c:v>5.3568306457051691E-2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12-43C3-916B-A54DB2F3D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5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272</v>
      </c>
    </row>
    <row r="2" spans="1:9" ht="15" customHeight="1" thickTop="1" x14ac:dyDescent="0.3">
      <c r="A2" s="6">
        <v>1</v>
      </c>
      <c r="B2" s="3" t="s">
        <v>8</v>
      </c>
      <c r="C2" s="7">
        <v>30703278</v>
      </c>
      <c r="D2" s="8">
        <v>2.0612607831157825E-2</v>
      </c>
      <c r="E2" s="9">
        <v>973500</v>
      </c>
      <c r="F2" s="10">
        <f>+IF(ISERR(E2/(C2-E2)),"",E2/(C2-E2))</f>
        <v>3.2744946834113595E-2</v>
      </c>
    </row>
    <row r="3" spans="1:9" ht="15" customHeight="1" x14ac:dyDescent="0.3">
      <c r="A3" s="6">
        <v>2</v>
      </c>
      <c r="B3" s="3" t="s">
        <v>214</v>
      </c>
      <c r="C3" s="7">
        <v>23229278</v>
      </c>
      <c r="D3" s="8">
        <v>1.5594947145869642E-2</v>
      </c>
      <c r="E3" s="9">
        <v>0</v>
      </c>
      <c r="F3" s="10">
        <f t="shared" ref="F3:F66" si="0">+IF(ISERR(E3/(C3-E3)),"",E3/(C3-E3))</f>
        <v>0</v>
      </c>
    </row>
    <row r="4" spans="1:9" ht="15" customHeight="1" x14ac:dyDescent="0.3">
      <c r="A4" s="6">
        <v>3</v>
      </c>
      <c r="B4" s="3" t="s">
        <v>6</v>
      </c>
      <c r="C4" s="7">
        <v>21325827</v>
      </c>
      <c r="D4" s="8">
        <v>1.4317067663788766E-2</v>
      </c>
      <c r="E4" s="9">
        <v>0</v>
      </c>
      <c r="F4" s="10">
        <f t="shared" si="0"/>
        <v>0</v>
      </c>
    </row>
    <row r="5" spans="1:9" ht="15" customHeight="1" x14ac:dyDescent="0.3">
      <c r="A5" s="6">
        <v>4</v>
      </c>
      <c r="B5" s="3" t="s">
        <v>7</v>
      </c>
      <c r="C5" s="7">
        <v>16338204</v>
      </c>
      <c r="D5" s="8">
        <v>1.0968633111990651E-2</v>
      </c>
      <c r="E5" s="9">
        <v>0</v>
      </c>
      <c r="F5" s="10">
        <f t="shared" si="0"/>
        <v>0</v>
      </c>
    </row>
    <row r="6" spans="1:9" ht="15" customHeight="1" x14ac:dyDescent="0.3">
      <c r="A6" s="6">
        <v>5</v>
      </c>
      <c r="B6" s="3" t="s">
        <v>13</v>
      </c>
      <c r="C6" s="7">
        <v>14251871</v>
      </c>
      <c r="D6" s="8">
        <v>9.567976024685414E-3</v>
      </c>
      <c r="E6" s="9">
        <v>55365</v>
      </c>
      <c r="F6" s="10">
        <f t="shared" si="0"/>
        <v>3.8999032578861306E-3</v>
      </c>
    </row>
    <row r="7" spans="1:9" ht="15" customHeight="1" x14ac:dyDescent="0.3">
      <c r="A7" s="6">
        <v>6</v>
      </c>
      <c r="B7" s="3" t="s">
        <v>12</v>
      </c>
      <c r="C7" s="7">
        <v>13433395</v>
      </c>
      <c r="D7" s="8">
        <v>9.0184931711863592E-3</v>
      </c>
      <c r="E7" s="9">
        <v>0</v>
      </c>
      <c r="F7" s="10">
        <f t="shared" si="0"/>
        <v>0</v>
      </c>
    </row>
    <row r="8" spans="1:9" ht="15" customHeight="1" x14ac:dyDescent="0.3">
      <c r="A8" s="6">
        <v>7</v>
      </c>
      <c r="B8" s="3" t="s">
        <v>11</v>
      </c>
      <c r="C8" s="7">
        <v>9325067</v>
      </c>
      <c r="D8" s="8">
        <v>6.2603722335534146E-3</v>
      </c>
      <c r="E8" s="9">
        <v>0</v>
      </c>
      <c r="F8" s="10">
        <f t="shared" si="0"/>
        <v>0</v>
      </c>
    </row>
    <row r="9" spans="1:9" ht="15" customHeight="1" x14ac:dyDescent="0.3">
      <c r="A9" s="6">
        <v>8</v>
      </c>
      <c r="B9" s="3" t="s">
        <v>229</v>
      </c>
      <c r="C9" s="7">
        <v>7418481</v>
      </c>
      <c r="D9" s="8">
        <v>4.9803880730876857E-3</v>
      </c>
      <c r="E9" s="9">
        <v>0</v>
      </c>
      <c r="F9" s="10">
        <f t="shared" si="0"/>
        <v>0</v>
      </c>
    </row>
    <row r="10" spans="1:9" ht="15" customHeight="1" x14ac:dyDescent="0.3">
      <c r="A10" s="6">
        <v>9</v>
      </c>
      <c r="B10" s="3" t="s">
        <v>18</v>
      </c>
      <c r="C10" s="7">
        <v>6212287</v>
      </c>
      <c r="D10" s="8">
        <v>4.1706112183070472E-3</v>
      </c>
      <c r="E10" s="9">
        <v>184935</v>
      </c>
      <c r="F10" s="10">
        <f t="shared" si="0"/>
        <v>3.0682628125916656E-2</v>
      </c>
    </row>
    <row r="11" spans="1:9" ht="15" customHeight="1" x14ac:dyDescent="0.3">
      <c r="A11" s="6">
        <v>10</v>
      </c>
      <c r="B11" s="3" t="s">
        <v>9</v>
      </c>
      <c r="C11" s="7">
        <v>5911059</v>
      </c>
      <c r="D11" s="8">
        <v>3.9683821718917425E-3</v>
      </c>
      <c r="E11" s="9">
        <v>0</v>
      </c>
      <c r="F11" s="10">
        <f t="shared" si="0"/>
        <v>0</v>
      </c>
    </row>
    <row r="12" spans="1:9" ht="15" customHeight="1" x14ac:dyDescent="0.3">
      <c r="A12" s="6">
        <v>11</v>
      </c>
      <c r="B12" s="3" t="s">
        <v>224</v>
      </c>
      <c r="C12" s="7">
        <v>5538310</v>
      </c>
      <c r="D12" s="8">
        <v>3.718137590304843E-3</v>
      </c>
      <c r="E12" s="9">
        <v>28717</v>
      </c>
      <c r="F12" s="10">
        <f t="shared" si="0"/>
        <v>5.2121817346580772E-3</v>
      </c>
    </row>
    <row r="13" spans="1:9" ht="15" customHeight="1" x14ac:dyDescent="0.3">
      <c r="A13" s="6">
        <v>12</v>
      </c>
      <c r="B13" s="3" t="s">
        <v>10</v>
      </c>
      <c r="C13" s="7">
        <v>5303536</v>
      </c>
      <c r="D13" s="8">
        <v>3.5605223548582482E-3</v>
      </c>
      <c r="E13" s="9">
        <v>0</v>
      </c>
      <c r="F13" s="10">
        <f t="shared" si="0"/>
        <v>0</v>
      </c>
    </row>
    <row r="14" spans="1:9" ht="15" customHeight="1" x14ac:dyDescent="0.3">
      <c r="A14" s="6">
        <v>13</v>
      </c>
      <c r="B14" s="3" t="s">
        <v>16</v>
      </c>
      <c r="C14" s="7">
        <v>4578777</v>
      </c>
      <c r="D14" s="8">
        <v>3.0739562937652891E-3</v>
      </c>
      <c r="E14" s="9">
        <v>147515</v>
      </c>
      <c r="F14" s="10">
        <f t="shared" si="0"/>
        <v>3.3289613658592065E-2</v>
      </c>
    </row>
    <row r="15" spans="1:9" ht="15" customHeight="1" x14ac:dyDescent="0.3">
      <c r="A15" s="6">
        <v>14</v>
      </c>
      <c r="B15" s="3" t="s">
        <v>68</v>
      </c>
      <c r="C15" s="7">
        <v>4537406</v>
      </c>
      <c r="D15" s="8">
        <v>3.0461819239216903E-3</v>
      </c>
      <c r="E15" s="9">
        <v>1145321</v>
      </c>
      <c r="F15" s="10">
        <f t="shared" si="0"/>
        <v>0.33764513566139998</v>
      </c>
    </row>
    <row r="16" spans="1:9" ht="15" customHeight="1" x14ac:dyDescent="0.3">
      <c r="A16" s="6">
        <v>15</v>
      </c>
      <c r="B16" s="3" t="s">
        <v>33</v>
      </c>
      <c r="C16" s="7">
        <v>4449390</v>
      </c>
      <c r="D16" s="8">
        <v>2.9870924908368193E-3</v>
      </c>
      <c r="E16" s="9">
        <v>0</v>
      </c>
      <c r="F16" s="10">
        <f t="shared" si="0"/>
        <v>0</v>
      </c>
    </row>
    <row r="17" spans="1:6" ht="15" customHeight="1" x14ac:dyDescent="0.3">
      <c r="A17" s="6">
        <v>16</v>
      </c>
      <c r="B17" s="3" t="s">
        <v>15</v>
      </c>
      <c r="C17" s="7">
        <v>4440000</v>
      </c>
      <c r="D17" s="8">
        <v>2.980788525913772E-3</v>
      </c>
      <c r="E17" s="9">
        <v>0</v>
      </c>
      <c r="F17" s="10">
        <f t="shared" si="0"/>
        <v>0</v>
      </c>
    </row>
    <row r="18" spans="1:6" ht="15" customHeight="1" x14ac:dyDescent="0.3">
      <c r="A18" s="6">
        <v>17</v>
      </c>
      <c r="B18" s="3" t="s">
        <v>14</v>
      </c>
      <c r="C18" s="7">
        <v>4299379</v>
      </c>
      <c r="D18" s="8">
        <v>2.8863827909357269E-3</v>
      </c>
      <c r="E18" s="9">
        <v>-1728118</v>
      </c>
      <c r="F18" s="10">
        <f t="shared" si="0"/>
        <v>-0.28670574203520965</v>
      </c>
    </row>
    <row r="19" spans="1:6" ht="15" customHeight="1" x14ac:dyDescent="0.3">
      <c r="A19" s="6">
        <v>18</v>
      </c>
      <c r="B19" s="3" t="s">
        <v>21</v>
      </c>
      <c r="C19" s="7">
        <v>4283634</v>
      </c>
      <c r="D19" s="8">
        <v>2.8758124045977738E-3</v>
      </c>
      <c r="E19" s="9">
        <v>0</v>
      </c>
      <c r="F19" s="10">
        <f t="shared" si="0"/>
        <v>0</v>
      </c>
    </row>
    <row r="20" spans="1:6" ht="15" customHeight="1" x14ac:dyDescent="0.3">
      <c r="A20" s="6">
        <v>19</v>
      </c>
      <c r="B20" s="3" t="s">
        <v>93</v>
      </c>
      <c r="C20" s="7">
        <v>4268707</v>
      </c>
      <c r="D20" s="8">
        <v>2.8657911815513065E-3</v>
      </c>
      <c r="E20" s="9">
        <v>0</v>
      </c>
      <c r="F20" s="10">
        <f t="shared" si="0"/>
        <v>0</v>
      </c>
    </row>
    <row r="21" spans="1:6" ht="15" customHeight="1" x14ac:dyDescent="0.3">
      <c r="A21" s="6">
        <v>20</v>
      </c>
      <c r="B21" s="3" t="s">
        <v>27</v>
      </c>
      <c r="C21" s="7">
        <v>3991742</v>
      </c>
      <c r="D21" s="8">
        <v>2.6798510702720929E-3</v>
      </c>
      <c r="E21" s="9">
        <v>548487</v>
      </c>
      <c r="F21" s="10">
        <f t="shared" si="0"/>
        <v>0.15929316881845812</v>
      </c>
    </row>
    <row r="22" spans="1:6" ht="15" customHeight="1" x14ac:dyDescent="0.3">
      <c r="A22" s="6">
        <v>21</v>
      </c>
      <c r="B22" s="3" t="s">
        <v>24</v>
      </c>
      <c r="C22" s="7">
        <v>3718451</v>
      </c>
      <c r="D22" s="8">
        <v>2.4963774943631964E-3</v>
      </c>
      <c r="E22" s="9">
        <v>0</v>
      </c>
      <c r="F22" s="10">
        <f t="shared" si="0"/>
        <v>0</v>
      </c>
    </row>
    <row r="23" spans="1:6" ht="15" customHeight="1" x14ac:dyDescent="0.3">
      <c r="A23" s="6">
        <v>22</v>
      </c>
      <c r="B23" s="3" t="s">
        <v>32</v>
      </c>
      <c r="C23" s="7">
        <v>3348927</v>
      </c>
      <c r="D23" s="8">
        <v>2.2482980125501872E-3</v>
      </c>
      <c r="E23" s="9">
        <v>0</v>
      </c>
      <c r="F23" s="10">
        <f t="shared" si="0"/>
        <v>0</v>
      </c>
    </row>
    <row r="24" spans="1:6" ht="15" customHeight="1" x14ac:dyDescent="0.3">
      <c r="A24" s="6">
        <v>23</v>
      </c>
      <c r="B24" s="3" t="s">
        <v>17</v>
      </c>
      <c r="C24" s="7">
        <v>3121130</v>
      </c>
      <c r="D24" s="8">
        <v>2.095366777451633E-3</v>
      </c>
      <c r="E24" s="9">
        <v>0</v>
      </c>
      <c r="F24" s="10">
        <f t="shared" si="0"/>
        <v>0</v>
      </c>
    </row>
    <row r="25" spans="1:6" ht="15" customHeight="1" x14ac:dyDescent="0.3">
      <c r="A25" s="6">
        <v>24</v>
      </c>
      <c r="B25" s="3" t="s">
        <v>29</v>
      </c>
      <c r="C25" s="7">
        <v>2700000</v>
      </c>
      <c r="D25" s="8">
        <v>1.8126416711637804E-3</v>
      </c>
      <c r="E25" s="9">
        <v>0</v>
      </c>
      <c r="F25" s="10">
        <f t="shared" si="0"/>
        <v>0</v>
      </c>
    </row>
    <row r="26" spans="1:6" ht="15" customHeight="1" x14ac:dyDescent="0.3">
      <c r="A26" s="6">
        <v>25</v>
      </c>
      <c r="B26" s="3" t="s">
        <v>31</v>
      </c>
      <c r="C26" s="7">
        <v>2686005</v>
      </c>
      <c r="D26" s="8">
        <v>1.803246145168248E-3</v>
      </c>
      <c r="E26" s="9">
        <v>0</v>
      </c>
      <c r="F26" s="10">
        <f t="shared" si="0"/>
        <v>0</v>
      </c>
    </row>
    <row r="27" spans="1:6" ht="15" customHeight="1" x14ac:dyDescent="0.3">
      <c r="A27" s="6">
        <v>26</v>
      </c>
      <c r="B27" s="3" t="s">
        <v>144</v>
      </c>
      <c r="C27" s="7">
        <v>2675407</v>
      </c>
      <c r="D27" s="8">
        <v>1.7961311909345467E-3</v>
      </c>
      <c r="E27" s="9">
        <v>0</v>
      </c>
      <c r="F27" s="10">
        <f t="shared" si="0"/>
        <v>0</v>
      </c>
    </row>
    <row r="28" spans="1:6" ht="15" customHeight="1" x14ac:dyDescent="0.3">
      <c r="A28" s="6">
        <v>27</v>
      </c>
      <c r="B28" s="3" t="s">
        <v>219</v>
      </c>
      <c r="C28" s="7">
        <v>2633500</v>
      </c>
      <c r="D28" s="8">
        <v>1.7679969781517835E-3</v>
      </c>
      <c r="E28" s="9">
        <v>0</v>
      </c>
      <c r="F28" s="10">
        <f t="shared" si="0"/>
        <v>0</v>
      </c>
    </row>
    <row r="29" spans="1:6" ht="15" customHeight="1" x14ac:dyDescent="0.3">
      <c r="A29" s="6">
        <v>28</v>
      </c>
      <c r="B29" s="3" t="s">
        <v>25</v>
      </c>
      <c r="C29" s="7">
        <v>2600000</v>
      </c>
      <c r="D29" s="8">
        <v>1.7455067944540106E-3</v>
      </c>
      <c r="E29" s="9">
        <v>0</v>
      </c>
      <c r="F29" s="10">
        <f t="shared" si="0"/>
        <v>0</v>
      </c>
    </row>
    <row r="30" spans="1:6" ht="15" customHeight="1" x14ac:dyDescent="0.3">
      <c r="A30" s="6">
        <v>29</v>
      </c>
      <c r="B30" s="3" t="s">
        <v>98</v>
      </c>
      <c r="C30" s="7">
        <v>2310133</v>
      </c>
      <c r="D30" s="8">
        <v>1.5509049413817027E-3</v>
      </c>
      <c r="E30" s="9">
        <v>0</v>
      </c>
      <c r="F30" s="10">
        <f t="shared" si="0"/>
        <v>0</v>
      </c>
    </row>
    <row r="31" spans="1:6" ht="15" customHeight="1" x14ac:dyDescent="0.3">
      <c r="A31" s="6">
        <v>30</v>
      </c>
      <c r="B31" s="3" t="s">
        <v>239</v>
      </c>
      <c r="C31" s="7">
        <v>2287497</v>
      </c>
      <c r="D31" s="8">
        <v>1.5357082906896791E-3</v>
      </c>
      <c r="E31" s="9">
        <v>1651751</v>
      </c>
      <c r="F31" s="10">
        <f t="shared" si="0"/>
        <v>2.5981303854054922</v>
      </c>
    </row>
    <row r="32" spans="1:6" ht="15" customHeight="1" x14ac:dyDescent="0.3">
      <c r="A32" s="6">
        <v>31</v>
      </c>
      <c r="B32" s="3" t="s">
        <v>230</v>
      </c>
      <c r="C32" s="7">
        <v>2273715</v>
      </c>
      <c r="D32" s="8">
        <v>1.5264557619815388E-3</v>
      </c>
      <c r="E32" s="9">
        <v>0</v>
      </c>
      <c r="F32" s="10">
        <f t="shared" si="0"/>
        <v>0</v>
      </c>
    </row>
    <row r="33" spans="1:6" ht="15" customHeight="1" x14ac:dyDescent="0.3">
      <c r="A33" s="6">
        <v>32</v>
      </c>
      <c r="B33" s="3" t="s">
        <v>28</v>
      </c>
      <c r="C33" s="7">
        <v>2239510</v>
      </c>
      <c r="D33" s="8">
        <v>1.5034922774029621E-3</v>
      </c>
      <c r="E33" s="9">
        <v>-1297</v>
      </c>
      <c r="F33" s="10">
        <f t="shared" si="0"/>
        <v>-5.7880933074557514E-4</v>
      </c>
    </row>
    <row r="34" spans="1:6" ht="15" customHeight="1" x14ac:dyDescent="0.3">
      <c r="A34" s="6">
        <v>33</v>
      </c>
      <c r="B34" s="3" t="s">
        <v>19</v>
      </c>
      <c r="C34" s="7">
        <v>2200000</v>
      </c>
      <c r="D34" s="8">
        <v>1.4769672876149321E-3</v>
      </c>
      <c r="E34" s="9">
        <v>0</v>
      </c>
      <c r="F34" s="10">
        <f t="shared" si="0"/>
        <v>0</v>
      </c>
    </row>
    <row r="35" spans="1:6" ht="15" customHeight="1" x14ac:dyDescent="0.3">
      <c r="A35" s="6">
        <v>34</v>
      </c>
      <c r="B35" s="3" t="s">
        <v>23</v>
      </c>
      <c r="C35" s="7">
        <v>2144964</v>
      </c>
      <c r="D35" s="8">
        <v>1.4400189368689433E-3</v>
      </c>
      <c r="E35" s="9">
        <v>0</v>
      </c>
      <c r="F35" s="10">
        <f t="shared" si="0"/>
        <v>0</v>
      </c>
    </row>
    <row r="36" spans="1:6" ht="15" customHeight="1" x14ac:dyDescent="0.3">
      <c r="A36" s="6">
        <v>35</v>
      </c>
      <c r="B36" s="3" t="s">
        <v>20</v>
      </c>
      <c r="C36" s="7">
        <v>2000000</v>
      </c>
      <c r="D36" s="8">
        <v>1.3426975341953929E-3</v>
      </c>
      <c r="E36" s="9">
        <v>0</v>
      </c>
      <c r="F36" s="10">
        <f t="shared" si="0"/>
        <v>0</v>
      </c>
    </row>
    <row r="37" spans="1:6" ht="15" customHeight="1" x14ac:dyDescent="0.3">
      <c r="A37" s="6">
        <v>36</v>
      </c>
      <c r="B37" s="3" t="s">
        <v>51</v>
      </c>
      <c r="C37" s="7">
        <v>1978578</v>
      </c>
      <c r="D37" s="8">
        <v>1.328315900906626E-3</v>
      </c>
      <c r="E37" s="9">
        <v>0</v>
      </c>
      <c r="F37" s="10">
        <f t="shared" si="0"/>
        <v>0</v>
      </c>
    </row>
    <row r="38" spans="1:6" ht="15" customHeight="1" x14ac:dyDescent="0.3">
      <c r="A38" s="6">
        <v>37</v>
      </c>
      <c r="B38" s="3" t="s">
        <v>38</v>
      </c>
      <c r="C38" s="7">
        <v>1919773</v>
      </c>
      <c r="D38" s="8">
        <v>1.288837236657446E-3</v>
      </c>
      <c r="E38" s="9">
        <v>0</v>
      </c>
      <c r="F38" s="10">
        <f t="shared" si="0"/>
        <v>0</v>
      </c>
    </row>
    <row r="39" spans="1:6" ht="15" customHeight="1" x14ac:dyDescent="0.3">
      <c r="A39" s="6">
        <v>38</v>
      </c>
      <c r="B39" s="3" t="s">
        <v>34</v>
      </c>
      <c r="C39" s="7">
        <v>1715460</v>
      </c>
      <c r="D39" s="8">
        <v>1.1516719560054143E-3</v>
      </c>
      <c r="E39" s="9">
        <v>0</v>
      </c>
      <c r="F39" s="10">
        <f t="shared" si="0"/>
        <v>0</v>
      </c>
    </row>
    <row r="40" spans="1:6" ht="15" customHeight="1" x14ac:dyDescent="0.3">
      <c r="A40" s="6">
        <v>39</v>
      </c>
      <c r="B40" s="3" t="s">
        <v>39</v>
      </c>
      <c r="C40" s="7">
        <v>1698000</v>
      </c>
      <c r="D40" s="8">
        <v>1.1399502065318884E-3</v>
      </c>
      <c r="E40" s="9">
        <v>0</v>
      </c>
      <c r="F40" s="10">
        <f t="shared" si="0"/>
        <v>0</v>
      </c>
    </row>
    <row r="41" spans="1:6" ht="15" customHeight="1" x14ac:dyDescent="0.3">
      <c r="A41" s="6">
        <v>40</v>
      </c>
      <c r="B41" s="3" t="s">
        <v>42</v>
      </c>
      <c r="C41" s="7">
        <v>1666683</v>
      </c>
      <c r="D41" s="8">
        <v>1.1189255771926899E-3</v>
      </c>
      <c r="E41" s="9">
        <v>8312</v>
      </c>
      <c r="F41" s="10">
        <f t="shared" si="0"/>
        <v>5.0121474627812471E-3</v>
      </c>
    </row>
    <row r="42" spans="1:6" ht="15" customHeight="1" x14ac:dyDescent="0.3">
      <c r="A42" s="6">
        <v>41</v>
      </c>
      <c r="B42" s="3" t="s">
        <v>55</v>
      </c>
      <c r="C42" s="7">
        <v>1651751</v>
      </c>
      <c r="D42" s="8">
        <v>1.1089009974023871E-3</v>
      </c>
      <c r="E42" s="9">
        <v>0</v>
      </c>
      <c r="F42" s="10">
        <f t="shared" si="0"/>
        <v>0</v>
      </c>
    </row>
    <row r="43" spans="1:6" ht="15" customHeight="1" x14ac:dyDescent="0.3">
      <c r="A43" s="6">
        <v>42</v>
      </c>
      <c r="B43" s="3" t="s">
        <v>104</v>
      </c>
      <c r="C43" s="7">
        <v>1621894</v>
      </c>
      <c r="D43" s="8">
        <v>1.0888565372631513E-3</v>
      </c>
      <c r="E43" s="9">
        <v>0</v>
      </c>
      <c r="F43" s="10">
        <f t="shared" si="0"/>
        <v>0</v>
      </c>
    </row>
    <row r="44" spans="1:6" ht="15" customHeight="1" x14ac:dyDescent="0.3">
      <c r="A44" s="6">
        <v>43</v>
      </c>
      <c r="B44" s="3" t="s">
        <v>48</v>
      </c>
      <c r="C44" s="7">
        <v>1600000</v>
      </c>
      <c r="D44" s="8">
        <v>1.0741580273563142E-3</v>
      </c>
      <c r="E44" s="9">
        <v>0</v>
      </c>
      <c r="F44" s="10">
        <f t="shared" si="0"/>
        <v>0</v>
      </c>
    </row>
    <row r="45" spans="1:6" ht="15" customHeight="1" x14ac:dyDescent="0.3">
      <c r="A45" s="6">
        <v>44</v>
      </c>
      <c r="B45" s="3" t="s">
        <v>43</v>
      </c>
      <c r="C45" s="7">
        <v>1565131</v>
      </c>
      <c r="D45" s="8">
        <v>1.0507487671963848E-3</v>
      </c>
      <c r="E45" s="9">
        <v>0</v>
      </c>
      <c r="F45" s="10">
        <f t="shared" si="0"/>
        <v>0</v>
      </c>
    </row>
    <row r="46" spans="1:6" ht="15" customHeight="1" x14ac:dyDescent="0.3">
      <c r="A46" s="6">
        <v>45</v>
      </c>
      <c r="B46" s="3" t="s">
        <v>44</v>
      </c>
      <c r="C46" s="7">
        <v>1456504</v>
      </c>
      <c r="D46" s="8">
        <v>9.7782216467286317E-4</v>
      </c>
      <c r="E46" s="9">
        <v>-612295</v>
      </c>
      <c r="F46" s="10">
        <f t="shared" si="0"/>
        <v>-0.29596640369605748</v>
      </c>
    </row>
    <row r="47" spans="1:6" ht="15" customHeight="1" x14ac:dyDescent="0.3">
      <c r="A47" s="6">
        <v>46</v>
      </c>
      <c r="B47" s="3" t="s">
        <v>35</v>
      </c>
      <c r="C47" s="7">
        <v>1385411</v>
      </c>
      <c r="D47" s="8">
        <v>9.3009396677358664E-4</v>
      </c>
      <c r="E47" s="9">
        <v>78533</v>
      </c>
      <c r="F47" s="10">
        <f t="shared" si="0"/>
        <v>6.0092066742266685E-2</v>
      </c>
    </row>
    <row r="48" spans="1:6" ht="15" customHeight="1" x14ac:dyDescent="0.3">
      <c r="A48" s="6">
        <v>47</v>
      </c>
      <c r="B48" s="3" t="s">
        <v>129</v>
      </c>
      <c r="C48" s="7">
        <v>1310104</v>
      </c>
      <c r="D48" s="8">
        <v>8.7953670516976046E-4</v>
      </c>
      <c r="E48" s="9">
        <v>0</v>
      </c>
      <c r="F48" s="10">
        <f t="shared" si="0"/>
        <v>0</v>
      </c>
    </row>
    <row r="49" spans="1:6" ht="15" customHeight="1" x14ac:dyDescent="0.3">
      <c r="A49" s="6">
        <v>48</v>
      </c>
      <c r="B49" s="3" t="s">
        <v>238</v>
      </c>
      <c r="C49" s="7">
        <v>1301846</v>
      </c>
      <c r="D49" s="8">
        <v>8.7399270705106763E-4</v>
      </c>
      <c r="E49" s="9">
        <v>0</v>
      </c>
      <c r="F49" s="10">
        <f t="shared" si="0"/>
        <v>0</v>
      </c>
    </row>
    <row r="50" spans="1:6" ht="15" customHeight="1" x14ac:dyDescent="0.3">
      <c r="A50" s="6">
        <v>49</v>
      </c>
      <c r="B50" s="3" t="s">
        <v>234</v>
      </c>
      <c r="C50" s="7">
        <v>1244393</v>
      </c>
      <c r="D50" s="8">
        <v>8.3542170633500376E-4</v>
      </c>
      <c r="E50" s="9">
        <v>-13355</v>
      </c>
      <c r="F50" s="10">
        <f t="shared" si="0"/>
        <v>-1.0618184246764853E-2</v>
      </c>
    </row>
    <row r="51" spans="1:6" ht="15" customHeight="1" x14ac:dyDescent="0.3">
      <c r="A51" s="6">
        <v>50</v>
      </c>
      <c r="B51" s="3" t="s">
        <v>191</v>
      </c>
      <c r="C51" s="7">
        <v>1240000</v>
      </c>
      <c r="D51" s="8">
        <v>8.3247247120114354E-4</v>
      </c>
      <c r="E51" s="9">
        <v>0</v>
      </c>
      <c r="F51" s="10">
        <f t="shared" si="0"/>
        <v>0</v>
      </c>
    </row>
    <row r="52" spans="1:6" ht="15" customHeight="1" x14ac:dyDescent="0.3">
      <c r="A52" s="6">
        <v>51</v>
      </c>
      <c r="B52" s="3" t="s">
        <v>47</v>
      </c>
      <c r="C52" s="7">
        <v>1227132</v>
      </c>
      <c r="D52" s="8">
        <v>8.2383355526613044E-4</v>
      </c>
      <c r="E52" s="9">
        <v>0</v>
      </c>
      <c r="F52" s="10">
        <f t="shared" si="0"/>
        <v>0</v>
      </c>
    </row>
    <row r="53" spans="1:6" ht="15" customHeight="1" x14ac:dyDescent="0.3">
      <c r="A53" s="6">
        <v>52</v>
      </c>
      <c r="B53" s="3" t="s">
        <v>189</v>
      </c>
      <c r="C53" s="7">
        <v>1189489</v>
      </c>
      <c r="D53" s="8">
        <v>7.9856197362627177E-4</v>
      </c>
      <c r="E53" s="9">
        <v>0</v>
      </c>
      <c r="F53" s="10">
        <f t="shared" si="0"/>
        <v>0</v>
      </c>
    </row>
    <row r="54" spans="1:6" ht="15" customHeight="1" x14ac:dyDescent="0.3">
      <c r="A54" s="6">
        <v>53</v>
      </c>
      <c r="B54" s="3" t="s">
        <v>41</v>
      </c>
      <c r="C54" s="7">
        <v>1182461</v>
      </c>
      <c r="D54" s="8">
        <v>7.9384373449110923E-4</v>
      </c>
      <c r="E54" s="9">
        <v>0</v>
      </c>
      <c r="F54" s="10">
        <f t="shared" si="0"/>
        <v>0</v>
      </c>
    </row>
    <row r="55" spans="1:6" ht="15" customHeight="1" x14ac:dyDescent="0.3">
      <c r="A55" s="6">
        <v>54</v>
      </c>
      <c r="B55" s="3" t="s">
        <v>231</v>
      </c>
      <c r="C55" s="7">
        <v>1152539</v>
      </c>
      <c r="D55" s="8">
        <v>7.737556366820119E-4</v>
      </c>
      <c r="E55" s="9">
        <v>0</v>
      </c>
      <c r="F55" s="10">
        <f t="shared" si="0"/>
        <v>0</v>
      </c>
    </row>
    <row r="56" spans="1:6" ht="15" customHeight="1" x14ac:dyDescent="0.3">
      <c r="A56" s="6">
        <v>55</v>
      </c>
      <c r="B56" s="3" t="s">
        <v>266</v>
      </c>
      <c r="C56" s="7">
        <v>1114382</v>
      </c>
      <c r="D56" s="8">
        <v>7.4813898177586511E-4</v>
      </c>
      <c r="E56" s="9">
        <v>0</v>
      </c>
      <c r="F56" s="10">
        <f t="shared" si="0"/>
        <v>0</v>
      </c>
    </row>
    <row r="57" spans="1:6" ht="15" customHeight="1" x14ac:dyDescent="0.3">
      <c r="A57" s="6">
        <v>56</v>
      </c>
      <c r="B57" s="3" t="s">
        <v>221</v>
      </c>
      <c r="C57" s="7">
        <v>1107658</v>
      </c>
      <c r="D57" s="8">
        <v>7.4362483266590023E-4</v>
      </c>
      <c r="E57" s="9">
        <v>726410</v>
      </c>
      <c r="F57" s="10">
        <f t="shared" si="0"/>
        <v>1.9053477001846566</v>
      </c>
    </row>
    <row r="58" spans="1:6" ht="15" customHeight="1" x14ac:dyDescent="0.3">
      <c r="A58" s="6">
        <v>57</v>
      </c>
      <c r="B58" s="3" t="s">
        <v>190</v>
      </c>
      <c r="C58" s="7">
        <v>1089539</v>
      </c>
      <c r="D58" s="8">
        <v>7.3146066435485701E-4</v>
      </c>
      <c r="E58" s="9">
        <v>0</v>
      </c>
      <c r="F58" s="10">
        <f t="shared" si="0"/>
        <v>0</v>
      </c>
    </row>
    <row r="59" spans="1:6" ht="15" customHeight="1" x14ac:dyDescent="0.3">
      <c r="A59" s="6">
        <v>58</v>
      </c>
      <c r="B59" s="3" t="s">
        <v>37</v>
      </c>
      <c r="C59" s="7">
        <v>982293</v>
      </c>
      <c r="D59" s="8">
        <v>6.5946119447869754E-4</v>
      </c>
      <c r="E59" s="9">
        <v>0</v>
      </c>
      <c r="F59" s="10">
        <f t="shared" si="0"/>
        <v>0</v>
      </c>
    </row>
    <row r="60" spans="1:6" ht="15" customHeight="1" x14ac:dyDescent="0.3">
      <c r="A60" s="6">
        <v>59</v>
      </c>
      <c r="B60" s="3" t="s">
        <v>62</v>
      </c>
      <c r="C60" s="7">
        <v>977437</v>
      </c>
      <c r="D60" s="8">
        <v>6.5620112486567111E-4</v>
      </c>
      <c r="E60" s="9">
        <v>78559</v>
      </c>
      <c r="F60" s="10">
        <f t="shared" si="0"/>
        <v>8.7396732370800048E-2</v>
      </c>
    </row>
    <row r="61" spans="1:6" ht="15" customHeight="1" x14ac:dyDescent="0.3">
      <c r="A61" s="6">
        <v>60</v>
      </c>
      <c r="B61" s="3" t="s">
        <v>61</v>
      </c>
      <c r="C61" s="7">
        <v>967000</v>
      </c>
      <c r="D61" s="8">
        <v>6.4919425778347238E-4</v>
      </c>
      <c r="E61" s="9">
        <v>0</v>
      </c>
      <c r="F61" s="10">
        <f t="shared" si="0"/>
        <v>0</v>
      </c>
    </row>
    <row r="62" spans="1:6" ht="15" customHeight="1" x14ac:dyDescent="0.3">
      <c r="A62" s="6">
        <v>61</v>
      </c>
      <c r="B62" s="3" t="s">
        <v>52</v>
      </c>
      <c r="C62" s="7">
        <v>965300</v>
      </c>
      <c r="D62" s="8">
        <v>6.4805296487940639E-4</v>
      </c>
      <c r="E62" s="9">
        <v>0</v>
      </c>
      <c r="F62" s="10">
        <f t="shared" si="0"/>
        <v>0</v>
      </c>
    </row>
    <row r="63" spans="1:6" ht="15" customHeight="1" x14ac:dyDescent="0.3">
      <c r="A63" s="6">
        <v>62</v>
      </c>
      <c r="B63" s="3" t="s">
        <v>53</v>
      </c>
      <c r="C63" s="7">
        <v>958438</v>
      </c>
      <c r="D63" s="8">
        <v>6.43446169639582E-4</v>
      </c>
      <c r="E63" s="9">
        <v>0</v>
      </c>
      <c r="F63" s="10">
        <f t="shared" si="0"/>
        <v>0</v>
      </c>
    </row>
    <row r="64" spans="1:6" ht="15" customHeight="1" x14ac:dyDescent="0.3">
      <c r="A64" s="6">
        <v>63</v>
      </c>
      <c r="B64" s="3" t="s">
        <v>60</v>
      </c>
      <c r="C64" s="7">
        <v>954498</v>
      </c>
      <c r="D64" s="8">
        <v>6.4080105549721704E-4</v>
      </c>
      <c r="E64" s="9">
        <v>0</v>
      </c>
      <c r="F64" s="10">
        <f t="shared" si="0"/>
        <v>0</v>
      </c>
    </row>
    <row r="65" spans="1:6" ht="15" customHeight="1" x14ac:dyDescent="0.3">
      <c r="A65" s="6">
        <v>64</v>
      </c>
      <c r="B65" s="3" t="s">
        <v>26</v>
      </c>
      <c r="C65" s="7">
        <v>947741</v>
      </c>
      <c r="D65" s="8">
        <v>6.3626475187793794E-4</v>
      </c>
      <c r="E65" s="9">
        <v>-84024</v>
      </c>
      <c r="F65" s="10">
        <f t="shared" si="0"/>
        <v>-8.143714896318445E-2</v>
      </c>
    </row>
    <row r="66" spans="1:6" ht="15" customHeight="1" x14ac:dyDescent="0.3">
      <c r="A66" s="6">
        <v>65</v>
      </c>
      <c r="B66" s="3" t="s">
        <v>72</v>
      </c>
      <c r="C66" s="7">
        <v>910000</v>
      </c>
      <c r="D66" s="8">
        <v>6.1092737805890378E-4</v>
      </c>
      <c r="E66" s="9">
        <v>0</v>
      </c>
      <c r="F66" s="10">
        <f t="shared" si="0"/>
        <v>0</v>
      </c>
    </row>
    <row r="67" spans="1:6" ht="15" customHeight="1" x14ac:dyDescent="0.3">
      <c r="A67" s="6">
        <v>66</v>
      </c>
      <c r="B67" s="3" t="s">
        <v>46</v>
      </c>
      <c r="C67" s="7">
        <v>900000</v>
      </c>
      <c r="D67" s="8">
        <v>6.0421389038792673E-4</v>
      </c>
      <c r="E67" s="9">
        <v>0</v>
      </c>
      <c r="F67" s="10">
        <f t="shared" ref="F67:F130" si="1">+IF(ISERR(E67/(C67-E67)),"",E67/(C67-E67))</f>
        <v>0</v>
      </c>
    </row>
    <row r="68" spans="1:6" ht="15" customHeight="1" x14ac:dyDescent="0.3">
      <c r="A68" s="6">
        <v>67</v>
      </c>
      <c r="B68" s="3" t="s">
        <v>267</v>
      </c>
      <c r="C68" s="7">
        <v>885059</v>
      </c>
      <c r="D68" s="8">
        <v>5.9418326845872007E-4</v>
      </c>
      <c r="E68" s="9">
        <v>0</v>
      </c>
      <c r="F68" s="10">
        <f t="shared" si="1"/>
        <v>0</v>
      </c>
    </row>
    <row r="69" spans="1:6" ht="15" customHeight="1" x14ac:dyDescent="0.3">
      <c r="A69" s="6">
        <v>68</v>
      </c>
      <c r="B69" s="3" t="s">
        <v>36</v>
      </c>
      <c r="C69" s="7">
        <v>884365</v>
      </c>
      <c r="D69" s="8">
        <v>5.9371735241435433E-4</v>
      </c>
      <c r="E69" s="9">
        <v>0</v>
      </c>
      <c r="F69" s="10">
        <f t="shared" si="1"/>
        <v>0</v>
      </c>
    </row>
    <row r="70" spans="1:6" ht="15" customHeight="1" x14ac:dyDescent="0.3">
      <c r="A70" s="6">
        <v>69</v>
      </c>
      <c r="B70" s="3" t="s">
        <v>84</v>
      </c>
      <c r="C70" s="7">
        <v>880000</v>
      </c>
      <c r="D70" s="8">
        <v>5.9078691504597285E-4</v>
      </c>
      <c r="E70" s="9">
        <v>0</v>
      </c>
      <c r="F70" s="10">
        <f t="shared" si="1"/>
        <v>0</v>
      </c>
    </row>
    <row r="71" spans="1:6" ht="15" customHeight="1" x14ac:dyDescent="0.3">
      <c r="A71" s="6">
        <v>70</v>
      </c>
      <c r="B71" s="3" t="s">
        <v>76</v>
      </c>
      <c r="C71" s="7">
        <v>861700</v>
      </c>
      <c r="D71" s="8">
        <v>5.7850123260808496E-4</v>
      </c>
      <c r="E71" s="9">
        <v>0</v>
      </c>
      <c r="F71" s="10">
        <f t="shared" si="1"/>
        <v>0</v>
      </c>
    </row>
    <row r="72" spans="1:6" ht="15" customHeight="1" x14ac:dyDescent="0.3">
      <c r="A72" s="6">
        <v>71</v>
      </c>
      <c r="B72" s="3" t="s">
        <v>58</v>
      </c>
      <c r="C72" s="7">
        <v>855000</v>
      </c>
      <c r="D72" s="8">
        <v>5.7400319586853039E-4</v>
      </c>
      <c r="E72" s="9">
        <v>0</v>
      </c>
      <c r="F72" s="10">
        <f t="shared" si="1"/>
        <v>0</v>
      </c>
    </row>
    <row r="73" spans="1:6" ht="15" customHeight="1" x14ac:dyDescent="0.3">
      <c r="A73" s="6">
        <v>72</v>
      </c>
      <c r="B73" s="3" t="s">
        <v>59</v>
      </c>
      <c r="C73" s="7">
        <v>831600</v>
      </c>
      <c r="D73" s="8">
        <v>5.5829363471844432E-4</v>
      </c>
      <c r="E73" s="9">
        <v>0</v>
      </c>
      <c r="F73" s="10">
        <f t="shared" si="1"/>
        <v>0</v>
      </c>
    </row>
    <row r="74" spans="1:6" ht="15" customHeight="1" x14ac:dyDescent="0.3">
      <c r="A74" s="6">
        <v>73</v>
      </c>
      <c r="B74" s="3" t="s">
        <v>45</v>
      </c>
      <c r="C74" s="7">
        <v>824480</v>
      </c>
      <c r="D74" s="8">
        <v>5.5351363149670871E-4</v>
      </c>
      <c r="E74" s="9">
        <v>7535</v>
      </c>
      <c r="F74" s="10">
        <f t="shared" si="1"/>
        <v>9.2233871313246295E-3</v>
      </c>
    </row>
    <row r="75" spans="1:6" ht="15" customHeight="1" x14ac:dyDescent="0.3">
      <c r="A75" s="6">
        <v>74</v>
      </c>
      <c r="B75" s="3" t="s">
        <v>71</v>
      </c>
      <c r="C75" s="7">
        <v>789786</v>
      </c>
      <c r="D75" s="8">
        <v>5.3022185737102128E-4</v>
      </c>
      <c r="E75" s="9">
        <v>0</v>
      </c>
      <c r="F75" s="10">
        <f t="shared" si="1"/>
        <v>0</v>
      </c>
    </row>
    <row r="76" spans="1:6" ht="15" customHeight="1" x14ac:dyDescent="0.3">
      <c r="A76" s="6">
        <v>75</v>
      </c>
      <c r="B76" s="3" t="s">
        <v>77</v>
      </c>
      <c r="C76" s="7">
        <v>779150</v>
      </c>
      <c r="D76" s="8">
        <v>5.2308139188417019E-4</v>
      </c>
      <c r="E76" s="9">
        <v>70820</v>
      </c>
      <c r="F76" s="10">
        <f t="shared" si="1"/>
        <v>9.9981646972456345E-2</v>
      </c>
    </row>
    <row r="77" spans="1:6" ht="15" customHeight="1" x14ac:dyDescent="0.3">
      <c r="A77" s="6">
        <v>76</v>
      </c>
      <c r="B77" s="3" t="s">
        <v>96</v>
      </c>
      <c r="C77" s="7">
        <v>758438</v>
      </c>
      <c r="D77" s="8">
        <v>5.0917641622004266E-4</v>
      </c>
      <c r="E77" s="9">
        <v>148135</v>
      </c>
      <c r="F77" s="10">
        <f t="shared" si="1"/>
        <v>0.24272369626234838</v>
      </c>
    </row>
    <row r="78" spans="1:6" ht="15" customHeight="1" x14ac:dyDescent="0.3">
      <c r="A78" s="6">
        <v>77</v>
      </c>
      <c r="B78" s="3" t="s">
        <v>50</v>
      </c>
      <c r="C78" s="7">
        <v>721834</v>
      </c>
      <c r="D78" s="8">
        <v>4.8460236594919856E-4</v>
      </c>
      <c r="E78" s="9">
        <v>881</v>
      </c>
      <c r="F78" s="10">
        <f t="shared" si="1"/>
        <v>1.2219936667161382E-3</v>
      </c>
    </row>
    <row r="79" spans="1:6" ht="15" customHeight="1" x14ac:dyDescent="0.3">
      <c r="A79" s="6">
        <v>78</v>
      </c>
      <c r="B79" s="3" t="s">
        <v>56</v>
      </c>
      <c r="C79" s="7">
        <v>700000</v>
      </c>
      <c r="D79" s="8">
        <v>4.699441369683875E-4</v>
      </c>
      <c r="E79" s="9">
        <v>0</v>
      </c>
      <c r="F79" s="10">
        <f t="shared" si="1"/>
        <v>0</v>
      </c>
    </row>
    <row r="80" spans="1:6" ht="15" customHeight="1" x14ac:dyDescent="0.3">
      <c r="A80" s="6">
        <v>79</v>
      </c>
      <c r="B80" s="3" t="s">
        <v>63</v>
      </c>
      <c r="C80" s="7">
        <v>700000</v>
      </c>
      <c r="D80" s="8">
        <v>4.699441369683875E-4</v>
      </c>
      <c r="E80" s="9">
        <v>0</v>
      </c>
      <c r="F80" s="10">
        <f t="shared" si="1"/>
        <v>0</v>
      </c>
    </row>
    <row r="81" spans="1:6" ht="15" customHeight="1" x14ac:dyDescent="0.3">
      <c r="A81" s="6">
        <v>80</v>
      </c>
      <c r="B81" s="3" t="s">
        <v>75</v>
      </c>
      <c r="C81" s="7">
        <v>677424</v>
      </c>
      <c r="D81" s="8">
        <v>4.547877672023899E-4</v>
      </c>
      <c r="E81" s="9">
        <v>0</v>
      </c>
      <c r="F81" s="10">
        <f t="shared" si="1"/>
        <v>0</v>
      </c>
    </row>
    <row r="82" spans="1:6" ht="15" customHeight="1" x14ac:dyDescent="0.3">
      <c r="A82" s="6">
        <v>81</v>
      </c>
      <c r="B82" s="3" t="s">
        <v>246</v>
      </c>
      <c r="C82" s="7">
        <v>659203</v>
      </c>
      <c r="D82" s="8">
        <v>4.4255512131710276E-4</v>
      </c>
      <c r="E82" s="9">
        <v>0</v>
      </c>
      <c r="F82" s="10">
        <f t="shared" si="1"/>
        <v>0</v>
      </c>
    </row>
    <row r="83" spans="1:6" ht="15" customHeight="1" x14ac:dyDescent="0.3">
      <c r="A83" s="6">
        <v>82</v>
      </c>
      <c r="B83" s="3" t="s">
        <v>65</v>
      </c>
      <c r="C83" s="7">
        <v>625000</v>
      </c>
      <c r="D83" s="8">
        <v>4.1959297943606024E-4</v>
      </c>
      <c r="E83" s="9">
        <v>0</v>
      </c>
      <c r="F83" s="10">
        <f t="shared" si="1"/>
        <v>0</v>
      </c>
    </row>
    <row r="84" spans="1:6" ht="15" customHeight="1" x14ac:dyDescent="0.3">
      <c r="A84" s="6">
        <v>83</v>
      </c>
      <c r="B84" s="3" t="s">
        <v>82</v>
      </c>
      <c r="C84" s="7">
        <v>613369</v>
      </c>
      <c r="D84" s="8">
        <v>4.1178452192594696E-4</v>
      </c>
      <c r="E84" s="9">
        <v>0</v>
      </c>
      <c r="F84" s="10">
        <f t="shared" si="1"/>
        <v>0</v>
      </c>
    </row>
    <row r="85" spans="1:6" ht="15" customHeight="1" x14ac:dyDescent="0.3">
      <c r="A85" s="6">
        <v>84</v>
      </c>
      <c r="B85" s="3" t="s">
        <v>66</v>
      </c>
      <c r="C85" s="7">
        <v>598611</v>
      </c>
      <c r="D85" s="8">
        <v>4.0187675682111913E-4</v>
      </c>
      <c r="E85" s="9">
        <v>-1671906</v>
      </c>
      <c r="F85" s="10">
        <f t="shared" si="1"/>
        <v>-0.73635475973093356</v>
      </c>
    </row>
    <row r="86" spans="1:6" ht="15" customHeight="1" x14ac:dyDescent="0.3">
      <c r="A86" s="6">
        <v>85</v>
      </c>
      <c r="B86" s="3" t="s">
        <v>64</v>
      </c>
      <c r="C86" s="7">
        <v>591400</v>
      </c>
      <c r="D86" s="8">
        <v>3.9703566086157766E-4</v>
      </c>
      <c r="E86" s="9">
        <v>0</v>
      </c>
      <c r="F86" s="10">
        <f t="shared" si="1"/>
        <v>0</v>
      </c>
    </row>
    <row r="87" spans="1:6" ht="15" customHeight="1" x14ac:dyDescent="0.3">
      <c r="A87" s="6">
        <v>86</v>
      </c>
      <c r="B87" s="3" t="s">
        <v>216</v>
      </c>
      <c r="C87" s="7">
        <v>566257</v>
      </c>
      <c r="D87" s="8">
        <v>3.8015593881044027E-4</v>
      </c>
      <c r="E87" s="9">
        <v>0</v>
      </c>
      <c r="F87" s="10">
        <f t="shared" si="1"/>
        <v>0</v>
      </c>
    </row>
    <row r="88" spans="1:6" ht="15" customHeight="1" x14ac:dyDescent="0.3">
      <c r="A88" s="6">
        <v>87</v>
      </c>
      <c r="B88" s="3" t="s">
        <v>86</v>
      </c>
      <c r="C88" s="7">
        <v>563810</v>
      </c>
      <c r="D88" s="8">
        <v>3.7851314837735221E-4</v>
      </c>
      <c r="E88" s="9">
        <v>-234801</v>
      </c>
      <c r="F88" s="10">
        <f t="shared" si="1"/>
        <v>-0.29401172786250129</v>
      </c>
    </row>
    <row r="89" spans="1:6" ht="15" customHeight="1" x14ac:dyDescent="0.3">
      <c r="A89" s="6">
        <v>88</v>
      </c>
      <c r="B89" s="3" t="s">
        <v>69</v>
      </c>
      <c r="C89" s="7">
        <v>562556</v>
      </c>
      <c r="D89" s="8">
        <v>3.7767127702341169E-4</v>
      </c>
      <c r="E89" s="9">
        <v>0</v>
      </c>
      <c r="F89" s="10">
        <f t="shared" si="1"/>
        <v>0</v>
      </c>
    </row>
    <row r="90" spans="1:6" ht="15" customHeight="1" x14ac:dyDescent="0.3">
      <c r="A90" s="6">
        <v>89</v>
      </c>
      <c r="B90" s="3" t="s">
        <v>88</v>
      </c>
      <c r="C90" s="7">
        <v>540000</v>
      </c>
      <c r="D90" s="8">
        <v>3.6252833423275604E-4</v>
      </c>
      <c r="E90" s="9">
        <v>30000</v>
      </c>
      <c r="F90" s="10">
        <f t="shared" si="1"/>
        <v>5.8823529411764705E-2</v>
      </c>
    </row>
    <row r="91" spans="1:6" ht="15" customHeight="1" x14ac:dyDescent="0.3">
      <c r="A91" s="6">
        <v>90</v>
      </c>
      <c r="B91" s="3" t="s">
        <v>74</v>
      </c>
      <c r="C91" s="7">
        <v>518282</v>
      </c>
      <c r="D91" s="8">
        <v>3.4794798170892827E-4</v>
      </c>
      <c r="E91" s="9">
        <v>0</v>
      </c>
      <c r="F91" s="10">
        <f t="shared" si="1"/>
        <v>0</v>
      </c>
    </row>
    <row r="92" spans="1:6" ht="15" customHeight="1" x14ac:dyDescent="0.3">
      <c r="A92" s="6">
        <v>91</v>
      </c>
      <c r="B92" s="3" t="s">
        <v>40</v>
      </c>
      <c r="C92" s="7">
        <v>480000</v>
      </c>
      <c r="D92" s="8">
        <v>3.2224740820689429E-4</v>
      </c>
      <c r="E92" s="9">
        <v>0</v>
      </c>
      <c r="F92" s="10">
        <f t="shared" si="1"/>
        <v>0</v>
      </c>
    </row>
    <row r="93" spans="1:6" ht="15" customHeight="1" x14ac:dyDescent="0.3">
      <c r="A93" s="6">
        <v>92</v>
      </c>
      <c r="B93" s="3" t="s">
        <v>67</v>
      </c>
      <c r="C93" s="7">
        <v>479263</v>
      </c>
      <c r="D93" s="8">
        <v>3.2175262416554327E-4</v>
      </c>
      <c r="E93" s="9">
        <v>0</v>
      </c>
      <c r="F93" s="10">
        <f t="shared" si="1"/>
        <v>0</v>
      </c>
    </row>
    <row r="94" spans="1:6" ht="15" customHeight="1" x14ac:dyDescent="0.3">
      <c r="A94" s="6">
        <v>93</v>
      </c>
      <c r="B94" s="3" t="s">
        <v>73</v>
      </c>
      <c r="C94" s="7">
        <v>473594</v>
      </c>
      <c r="D94" s="8">
        <v>3.1794674800486643E-4</v>
      </c>
      <c r="E94" s="9">
        <v>60000</v>
      </c>
      <c r="F94" s="10">
        <f t="shared" si="1"/>
        <v>0.14506980275342485</v>
      </c>
    </row>
    <row r="95" spans="1:6" ht="15" customHeight="1" x14ac:dyDescent="0.3">
      <c r="A95" s="6">
        <v>94</v>
      </c>
      <c r="B95" s="3" t="s">
        <v>30</v>
      </c>
      <c r="C95" s="7">
        <v>459000</v>
      </c>
      <c r="D95" s="8">
        <v>3.0814908409784264E-4</v>
      </c>
      <c r="E95" s="9">
        <v>-554400</v>
      </c>
      <c r="F95" s="10">
        <f t="shared" si="1"/>
        <v>-0.54706927175843689</v>
      </c>
    </row>
    <row r="96" spans="1:6" ht="15" customHeight="1" x14ac:dyDescent="0.3">
      <c r="A96" s="6">
        <v>95</v>
      </c>
      <c r="B96" s="3" t="s">
        <v>220</v>
      </c>
      <c r="C96" s="7">
        <v>424696</v>
      </c>
      <c r="D96" s="8">
        <v>2.8511913599132326E-4</v>
      </c>
      <c r="E96" s="9">
        <v>0</v>
      </c>
      <c r="F96" s="10">
        <f t="shared" si="1"/>
        <v>0</v>
      </c>
    </row>
    <row r="97" spans="1:6" ht="15" customHeight="1" x14ac:dyDescent="0.3">
      <c r="A97" s="6">
        <v>96</v>
      </c>
      <c r="B97" s="3" t="s">
        <v>78</v>
      </c>
      <c r="C97" s="7">
        <v>424696</v>
      </c>
      <c r="D97" s="8">
        <v>2.8511913599132326E-4</v>
      </c>
      <c r="E97" s="9">
        <v>0</v>
      </c>
      <c r="F97" s="10">
        <f t="shared" si="1"/>
        <v>0</v>
      </c>
    </row>
    <row r="98" spans="1:6" ht="15" customHeight="1" x14ac:dyDescent="0.3">
      <c r="A98" s="6">
        <v>97</v>
      </c>
      <c r="B98" s="3" t="s">
        <v>126</v>
      </c>
      <c r="C98" s="7">
        <v>410824</v>
      </c>
      <c r="D98" s="8">
        <v>2.7580618589414401E-4</v>
      </c>
      <c r="E98" s="9">
        <v>-15885</v>
      </c>
      <c r="F98" s="10">
        <f t="shared" si="1"/>
        <v>-3.7226775155902503E-2</v>
      </c>
    </row>
    <row r="99" spans="1:6" ht="15" customHeight="1" x14ac:dyDescent="0.3">
      <c r="A99" s="6">
        <v>98</v>
      </c>
      <c r="B99" s="3" t="s">
        <v>188</v>
      </c>
      <c r="C99" s="7">
        <v>397363</v>
      </c>
      <c r="D99" s="8">
        <v>2.6676916014024192E-4</v>
      </c>
      <c r="E99" s="9">
        <v>0</v>
      </c>
      <c r="F99" s="10">
        <f t="shared" si="1"/>
        <v>0</v>
      </c>
    </row>
    <row r="100" spans="1:6" ht="15" customHeight="1" x14ac:dyDescent="0.3">
      <c r="A100" s="6">
        <v>99</v>
      </c>
      <c r="B100" s="3" t="s">
        <v>57</v>
      </c>
      <c r="C100" s="7">
        <v>373300</v>
      </c>
      <c r="D100" s="8">
        <v>2.5061449475757006E-4</v>
      </c>
      <c r="E100" s="9">
        <v>0</v>
      </c>
      <c r="F100" s="10">
        <f t="shared" si="1"/>
        <v>0</v>
      </c>
    </row>
    <row r="101" spans="1:6" ht="15" customHeight="1" x14ac:dyDescent="0.3">
      <c r="A101" s="6">
        <v>100</v>
      </c>
      <c r="B101" s="3" t="s">
        <v>89</v>
      </c>
      <c r="C101" s="7">
        <v>370900</v>
      </c>
      <c r="D101" s="8">
        <v>2.4900325771653559E-4</v>
      </c>
      <c r="E101" s="9">
        <v>0</v>
      </c>
      <c r="F101" s="10">
        <f t="shared" si="1"/>
        <v>0</v>
      </c>
    </row>
    <row r="102" spans="1:6" ht="15" customHeight="1" x14ac:dyDescent="0.3">
      <c r="A102" s="6">
        <v>101</v>
      </c>
      <c r="B102" s="3" t="s">
        <v>79</v>
      </c>
      <c r="C102" s="7">
        <v>370000</v>
      </c>
      <c r="D102" s="8">
        <v>2.4839904382614769E-4</v>
      </c>
      <c r="E102" s="9">
        <v>0</v>
      </c>
      <c r="F102" s="10">
        <f t="shared" si="1"/>
        <v>0</v>
      </c>
    </row>
    <row r="103" spans="1:6" ht="15" customHeight="1" x14ac:dyDescent="0.3">
      <c r="A103" s="6">
        <v>102</v>
      </c>
      <c r="B103" s="3" t="s">
        <v>80</v>
      </c>
      <c r="C103" s="7">
        <v>366224</v>
      </c>
      <c r="D103" s="8">
        <v>2.4586403088158677E-4</v>
      </c>
      <c r="E103" s="9">
        <v>0</v>
      </c>
      <c r="F103" s="10">
        <f t="shared" si="1"/>
        <v>0</v>
      </c>
    </row>
    <row r="104" spans="1:6" ht="15" customHeight="1" x14ac:dyDescent="0.3">
      <c r="A104" s="6">
        <v>103</v>
      </c>
      <c r="B104" s="3" t="s">
        <v>233</v>
      </c>
      <c r="C104" s="7">
        <v>356000</v>
      </c>
      <c r="D104" s="8">
        <v>2.3900016108677991E-4</v>
      </c>
      <c r="E104" s="9">
        <v>0</v>
      </c>
      <c r="F104" s="10">
        <f t="shared" si="1"/>
        <v>0</v>
      </c>
    </row>
    <row r="105" spans="1:6" ht="15" customHeight="1" x14ac:dyDescent="0.3">
      <c r="A105" s="6">
        <v>104</v>
      </c>
      <c r="B105" s="3" t="s">
        <v>81</v>
      </c>
      <c r="C105" s="7">
        <v>354143</v>
      </c>
      <c r="D105" s="8">
        <v>2.3775346642627949E-4</v>
      </c>
      <c r="E105" s="9">
        <v>0</v>
      </c>
      <c r="F105" s="10">
        <f t="shared" si="1"/>
        <v>0</v>
      </c>
    </row>
    <row r="106" spans="1:6" ht="15" customHeight="1" x14ac:dyDescent="0.3">
      <c r="A106" s="6">
        <v>105</v>
      </c>
      <c r="B106" s="3" t="s">
        <v>83</v>
      </c>
      <c r="C106" s="7">
        <v>350000</v>
      </c>
      <c r="D106" s="8">
        <v>2.3497206848419375E-4</v>
      </c>
      <c r="E106" s="9">
        <v>0</v>
      </c>
      <c r="F106" s="10">
        <f t="shared" si="1"/>
        <v>0</v>
      </c>
    </row>
    <row r="107" spans="1:6" ht="15" customHeight="1" x14ac:dyDescent="0.3">
      <c r="A107" s="6">
        <v>106</v>
      </c>
      <c r="B107" s="3" t="s">
        <v>268</v>
      </c>
      <c r="C107" s="7">
        <v>345588</v>
      </c>
      <c r="D107" s="8">
        <v>2.3201007772375871E-4</v>
      </c>
      <c r="E107" s="9">
        <v>0</v>
      </c>
      <c r="F107" s="10">
        <f t="shared" si="1"/>
        <v>0</v>
      </c>
    </row>
    <row r="108" spans="1:6" ht="15" customHeight="1" x14ac:dyDescent="0.3">
      <c r="A108" s="6">
        <v>107</v>
      </c>
      <c r="B108" s="3" t="s">
        <v>49</v>
      </c>
      <c r="C108" s="7">
        <v>338541</v>
      </c>
      <c r="D108" s="8">
        <v>2.2727908296202125E-4</v>
      </c>
      <c r="E108" s="9">
        <v>0</v>
      </c>
      <c r="F108" s="10">
        <f t="shared" si="1"/>
        <v>0</v>
      </c>
    </row>
    <row r="109" spans="1:6" ht="15" customHeight="1" x14ac:dyDescent="0.3">
      <c r="A109" s="6">
        <v>108</v>
      </c>
      <c r="B109" s="3" t="s">
        <v>259</v>
      </c>
      <c r="C109" s="7">
        <v>327901</v>
      </c>
      <c r="D109" s="8">
        <v>2.2013593208010176E-4</v>
      </c>
      <c r="E109" s="9">
        <v>0</v>
      </c>
      <c r="F109" s="10">
        <f t="shared" si="1"/>
        <v>0</v>
      </c>
    </row>
    <row r="110" spans="1:6" ht="15" customHeight="1" x14ac:dyDescent="0.3">
      <c r="A110" s="6">
        <v>109</v>
      </c>
      <c r="B110" s="3" t="s">
        <v>85</v>
      </c>
      <c r="C110" s="7">
        <v>312540</v>
      </c>
      <c r="D110" s="8">
        <v>2.0982334366871402E-4</v>
      </c>
      <c r="E110" s="9">
        <v>0</v>
      </c>
      <c r="F110" s="10">
        <f t="shared" si="1"/>
        <v>0</v>
      </c>
    </row>
    <row r="111" spans="1:6" ht="15" customHeight="1" x14ac:dyDescent="0.3">
      <c r="A111" s="6">
        <v>110</v>
      </c>
      <c r="B111" s="3" t="s">
        <v>22</v>
      </c>
      <c r="C111" s="7">
        <v>308525</v>
      </c>
      <c r="D111" s="8">
        <v>2.0712787836881679E-4</v>
      </c>
      <c r="E111" s="9">
        <v>-45000</v>
      </c>
      <c r="F111" s="10">
        <f t="shared" si="1"/>
        <v>-0.12728944204794568</v>
      </c>
    </row>
    <row r="112" spans="1:6" ht="15" customHeight="1" x14ac:dyDescent="0.3">
      <c r="A112" s="6">
        <v>111</v>
      </c>
      <c r="B112" s="3" t="s">
        <v>240</v>
      </c>
      <c r="C112" s="7">
        <v>300000</v>
      </c>
      <c r="D112" s="8">
        <v>2.0140463012930892E-4</v>
      </c>
      <c r="E112" s="9">
        <v>0</v>
      </c>
      <c r="F112" s="10">
        <f t="shared" si="1"/>
        <v>0</v>
      </c>
    </row>
    <row r="113" spans="1:6" ht="15" customHeight="1" x14ac:dyDescent="0.3">
      <c r="A113" s="6">
        <v>112</v>
      </c>
      <c r="B113" s="3" t="s">
        <v>95</v>
      </c>
      <c r="C113" s="7">
        <v>282352</v>
      </c>
      <c r="D113" s="8">
        <v>1.8955666708756876E-4</v>
      </c>
      <c r="E113" s="9">
        <v>0</v>
      </c>
      <c r="F113" s="10">
        <f t="shared" si="1"/>
        <v>0</v>
      </c>
    </row>
    <row r="114" spans="1:6" ht="15" customHeight="1" x14ac:dyDescent="0.3">
      <c r="A114" s="6">
        <v>113</v>
      </c>
      <c r="B114" s="3" t="s">
        <v>90</v>
      </c>
      <c r="C114" s="7">
        <v>280200</v>
      </c>
      <c r="D114" s="8">
        <v>1.8811192454077453E-4</v>
      </c>
      <c r="E114" s="9">
        <v>0</v>
      </c>
      <c r="F114" s="10">
        <f t="shared" si="1"/>
        <v>0</v>
      </c>
    </row>
    <row r="115" spans="1:6" ht="15" customHeight="1" x14ac:dyDescent="0.3">
      <c r="A115" s="6">
        <v>114</v>
      </c>
      <c r="B115" s="3" t="s">
        <v>227</v>
      </c>
      <c r="C115" s="7">
        <v>277202</v>
      </c>
      <c r="D115" s="8">
        <v>1.8609922093701565E-4</v>
      </c>
      <c r="E115" s="9">
        <v>-7533</v>
      </c>
      <c r="F115" s="10">
        <f t="shared" si="1"/>
        <v>-2.6456178551986936E-2</v>
      </c>
    </row>
    <row r="116" spans="1:6" ht="15" customHeight="1" x14ac:dyDescent="0.3">
      <c r="A116" s="6">
        <v>115</v>
      </c>
      <c r="B116" s="3" t="s">
        <v>87</v>
      </c>
      <c r="C116" s="7">
        <v>265787</v>
      </c>
      <c r="D116" s="8">
        <v>1.7843577476059542E-4</v>
      </c>
      <c r="E116" s="9">
        <v>0</v>
      </c>
      <c r="F116" s="10">
        <f t="shared" si="1"/>
        <v>0</v>
      </c>
    </row>
    <row r="117" spans="1:6" ht="15" customHeight="1" x14ac:dyDescent="0.3">
      <c r="A117" s="6">
        <v>116</v>
      </c>
      <c r="B117" s="3" t="s">
        <v>92</v>
      </c>
      <c r="C117" s="7">
        <v>252784</v>
      </c>
      <c r="D117" s="8">
        <v>1.697062267420241E-4</v>
      </c>
      <c r="E117" s="9">
        <v>0</v>
      </c>
      <c r="F117" s="10">
        <f t="shared" si="1"/>
        <v>0</v>
      </c>
    </row>
    <row r="118" spans="1:6" ht="15" customHeight="1" x14ac:dyDescent="0.3">
      <c r="A118" s="6">
        <v>117</v>
      </c>
      <c r="B118" s="3" t="s">
        <v>116</v>
      </c>
      <c r="C118" s="7">
        <v>251529</v>
      </c>
      <c r="D118" s="8">
        <v>1.6886368403931648E-4</v>
      </c>
      <c r="E118" s="9">
        <v>0</v>
      </c>
      <c r="F118" s="10">
        <f t="shared" si="1"/>
        <v>0</v>
      </c>
    </row>
    <row r="119" spans="1:6" ht="15" customHeight="1" x14ac:dyDescent="0.3">
      <c r="A119" s="6">
        <v>118</v>
      </c>
      <c r="B119" s="3" t="s">
        <v>248</v>
      </c>
      <c r="C119" s="7">
        <v>250000</v>
      </c>
      <c r="D119" s="8">
        <v>1.6783719177442411E-4</v>
      </c>
      <c r="E119" s="9">
        <v>0</v>
      </c>
      <c r="F119" s="10">
        <f t="shared" si="1"/>
        <v>0</v>
      </c>
    </row>
    <row r="120" spans="1:6" ht="15" customHeight="1" x14ac:dyDescent="0.3">
      <c r="A120" s="6">
        <v>119</v>
      </c>
      <c r="B120" s="3" t="s">
        <v>70</v>
      </c>
      <c r="C120" s="7">
        <v>250000</v>
      </c>
      <c r="D120" s="8">
        <v>1.6783719177442411E-4</v>
      </c>
      <c r="E120" s="9">
        <v>-300000</v>
      </c>
      <c r="F120" s="10">
        <f t="shared" si="1"/>
        <v>-0.54545454545454541</v>
      </c>
    </row>
    <row r="121" spans="1:6" ht="15" customHeight="1" x14ac:dyDescent="0.3">
      <c r="A121" s="6">
        <v>120</v>
      </c>
      <c r="B121" s="3" t="s">
        <v>94</v>
      </c>
      <c r="C121" s="7">
        <v>230000</v>
      </c>
      <c r="D121" s="8">
        <v>1.5441021643247018E-4</v>
      </c>
      <c r="E121" s="9">
        <v>0</v>
      </c>
      <c r="F121" s="10">
        <f t="shared" si="1"/>
        <v>0</v>
      </c>
    </row>
    <row r="122" spans="1:6" ht="15" customHeight="1" x14ac:dyDescent="0.3">
      <c r="A122" s="6">
        <v>121</v>
      </c>
      <c r="B122" s="3" t="s">
        <v>247</v>
      </c>
      <c r="C122" s="7">
        <v>218868</v>
      </c>
      <c r="D122" s="8">
        <v>1.4693676195713862E-4</v>
      </c>
      <c r="E122" s="9">
        <v>0</v>
      </c>
      <c r="F122" s="10">
        <f t="shared" si="1"/>
        <v>0</v>
      </c>
    </row>
    <row r="123" spans="1:6" ht="15" customHeight="1" x14ac:dyDescent="0.3">
      <c r="A123" s="6">
        <v>122</v>
      </c>
      <c r="B123" s="3" t="s">
        <v>103</v>
      </c>
      <c r="C123" s="7">
        <v>218000</v>
      </c>
      <c r="D123" s="8">
        <v>1.4635403122729781E-4</v>
      </c>
      <c r="E123" s="9">
        <v>2000</v>
      </c>
      <c r="F123" s="10">
        <f t="shared" si="1"/>
        <v>9.2592592592592587E-3</v>
      </c>
    </row>
    <row r="124" spans="1:6" ht="15" customHeight="1" x14ac:dyDescent="0.3">
      <c r="A124" s="6">
        <v>123</v>
      </c>
      <c r="B124" s="3" t="s">
        <v>91</v>
      </c>
      <c r="C124" s="7">
        <v>209727</v>
      </c>
      <c r="D124" s="8">
        <v>1.4079996287709857E-4</v>
      </c>
      <c r="E124" s="9">
        <v>0</v>
      </c>
      <c r="F124" s="10">
        <f t="shared" si="1"/>
        <v>0</v>
      </c>
    </row>
    <row r="125" spans="1:6" ht="15" customHeight="1" x14ac:dyDescent="0.3">
      <c r="A125" s="6">
        <v>124</v>
      </c>
      <c r="B125" s="3" t="s">
        <v>142</v>
      </c>
      <c r="C125" s="7">
        <v>206592</v>
      </c>
      <c r="D125" s="8">
        <v>1.3869528449224729E-4</v>
      </c>
      <c r="E125" s="9">
        <v>-5472</v>
      </c>
      <c r="F125" s="10">
        <f t="shared" si="1"/>
        <v>-2.5803531009506563E-2</v>
      </c>
    </row>
    <row r="126" spans="1:6" ht="15" customHeight="1" x14ac:dyDescent="0.3">
      <c r="A126" s="6">
        <v>125</v>
      </c>
      <c r="B126" s="3" t="s">
        <v>260</v>
      </c>
      <c r="C126" s="7">
        <v>192000</v>
      </c>
      <c r="D126" s="8">
        <v>1.2889896328275772E-4</v>
      </c>
      <c r="E126" s="9">
        <v>0</v>
      </c>
      <c r="F126" s="10">
        <f t="shared" si="1"/>
        <v>0</v>
      </c>
    </row>
    <row r="127" spans="1:6" ht="15" customHeight="1" x14ac:dyDescent="0.3">
      <c r="A127" s="6">
        <v>126</v>
      </c>
      <c r="B127" s="3" t="s">
        <v>112</v>
      </c>
      <c r="C127" s="7">
        <v>185893</v>
      </c>
      <c r="D127" s="8">
        <v>1.2479903636209208E-4</v>
      </c>
      <c r="E127" s="9">
        <v>0</v>
      </c>
      <c r="F127" s="10">
        <f t="shared" si="1"/>
        <v>0</v>
      </c>
    </row>
    <row r="128" spans="1:6" ht="15" customHeight="1" x14ac:dyDescent="0.3">
      <c r="A128" s="6">
        <v>127</v>
      </c>
      <c r="B128" s="3" t="s">
        <v>99</v>
      </c>
      <c r="C128" s="7">
        <v>180000</v>
      </c>
      <c r="D128" s="8">
        <v>1.2084277807758536E-4</v>
      </c>
      <c r="E128" s="9">
        <v>0</v>
      </c>
      <c r="F128" s="10">
        <f t="shared" si="1"/>
        <v>0</v>
      </c>
    </row>
    <row r="129" spans="1:6" ht="15" customHeight="1" x14ac:dyDescent="0.3">
      <c r="A129" s="6">
        <v>128</v>
      </c>
      <c r="B129" s="3" t="s">
        <v>222</v>
      </c>
      <c r="C129" s="7">
        <v>169005</v>
      </c>
      <c r="D129" s="8">
        <v>1.1346129838334618E-4</v>
      </c>
      <c r="E129" s="9">
        <v>0</v>
      </c>
      <c r="F129" s="10">
        <f t="shared" si="1"/>
        <v>0</v>
      </c>
    </row>
    <row r="130" spans="1:6" ht="15" customHeight="1" x14ac:dyDescent="0.3">
      <c r="A130" s="6">
        <v>129</v>
      </c>
      <c r="B130" s="3" t="s">
        <v>101</v>
      </c>
      <c r="C130" s="7">
        <v>165000</v>
      </c>
      <c r="D130" s="8">
        <v>1.1077254657111991E-4</v>
      </c>
      <c r="E130" s="9">
        <v>0</v>
      </c>
      <c r="F130" s="10">
        <f t="shared" si="1"/>
        <v>0</v>
      </c>
    </row>
    <row r="131" spans="1:6" ht="15" customHeight="1" x14ac:dyDescent="0.3">
      <c r="A131" s="6">
        <v>130</v>
      </c>
      <c r="B131" s="3" t="s">
        <v>102</v>
      </c>
      <c r="C131" s="7">
        <v>165000</v>
      </c>
      <c r="D131" s="8">
        <v>1.1077254657111991E-4</v>
      </c>
      <c r="E131" s="9">
        <v>0</v>
      </c>
      <c r="F131" s="10">
        <f t="shared" ref="F131:F194" si="2">+IF(ISERR(E131/(C131-E131)),"",E131/(C131-E131))</f>
        <v>0</v>
      </c>
    </row>
    <row r="132" spans="1:6" ht="15" customHeight="1" x14ac:dyDescent="0.3">
      <c r="A132" s="6">
        <v>131</v>
      </c>
      <c r="B132" s="3" t="s">
        <v>108</v>
      </c>
      <c r="C132" s="7">
        <v>157444</v>
      </c>
      <c r="D132" s="8">
        <v>1.0569983528692972E-4</v>
      </c>
      <c r="E132" s="9">
        <v>0</v>
      </c>
      <c r="F132" s="10">
        <f t="shared" si="2"/>
        <v>0</v>
      </c>
    </row>
    <row r="133" spans="1:6" ht="15" customHeight="1" x14ac:dyDescent="0.3">
      <c r="A133" s="6">
        <v>132</v>
      </c>
      <c r="B133" s="3" t="s">
        <v>107</v>
      </c>
      <c r="C133" s="7">
        <v>153855</v>
      </c>
      <c r="D133" s="8">
        <v>1.0329036456181609E-4</v>
      </c>
      <c r="E133" s="9">
        <v>0</v>
      </c>
      <c r="F133" s="10">
        <f t="shared" si="2"/>
        <v>0</v>
      </c>
    </row>
    <row r="134" spans="1:6" ht="15" customHeight="1" x14ac:dyDescent="0.3">
      <c r="A134" s="6">
        <v>133</v>
      </c>
      <c r="B134" s="3" t="s">
        <v>232</v>
      </c>
      <c r="C134" s="7">
        <v>145000</v>
      </c>
      <c r="D134" s="8">
        <v>9.7345571229165976E-5</v>
      </c>
      <c r="E134" s="9">
        <v>0</v>
      </c>
      <c r="F134" s="10">
        <f t="shared" si="2"/>
        <v>0</v>
      </c>
    </row>
    <row r="135" spans="1:6" ht="15" customHeight="1" x14ac:dyDescent="0.3">
      <c r="A135" s="6">
        <v>134</v>
      </c>
      <c r="B135" s="3" t="s">
        <v>122</v>
      </c>
      <c r="C135" s="7">
        <v>140529</v>
      </c>
      <c r="D135" s="8">
        <v>9.4343970891472173E-5</v>
      </c>
      <c r="E135" s="9">
        <v>0</v>
      </c>
      <c r="F135" s="10">
        <f t="shared" si="2"/>
        <v>0</v>
      </c>
    </row>
    <row r="136" spans="1:6" ht="15" customHeight="1" x14ac:dyDescent="0.3">
      <c r="A136" s="6">
        <v>135</v>
      </c>
      <c r="B136" s="3" t="s">
        <v>109</v>
      </c>
      <c r="C136" s="7">
        <v>137323</v>
      </c>
      <c r="D136" s="8">
        <v>9.2191626744156965E-5</v>
      </c>
      <c r="E136" s="9">
        <v>0</v>
      </c>
      <c r="F136" s="10">
        <f t="shared" si="2"/>
        <v>0</v>
      </c>
    </row>
    <row r="137" spans="1:6" ht="15" customHeight="1" x14ac:dyDescent="0.3">
      <c r="A137" s="6">
        <v>136</v>
      </c>
      <c r="B137" s="3" t="s">
        <v>105</v>
      </c>
      <c r="C137" s="7">
        <v>128634</v>
      </c>
      <c r="D137" s="8">
        <v>8.6358277306845078E-5</v>
      </c>
      <c r="E137" s="9">
        <v>0</v>
      </c>
      <c r="F137" s="10">
        <f t="shared" si="2"/>
        <v>0</v>
      </c>
    </row>
    <row r="138" spans="1:6" ht="15" customHeight="1" x14ac:dyDescent="0.3">
      <c r="A138" s="6">
        <v>137</v>
      </c>
      <c r="B138" s="3" t="s">
        <v>106</v>
      </c>
      <c r="C138" s="7">
        <v>126695</v>
      </c>
      <c r="D138" s="8">
        <v>8.505653204744265E-5</v>
      </c>
      <c r="E138" s="9">
        <v>0</v>
      </c>
      <c r="F138" s="10">
        <f t="shared" si="2"/>
        <v>0</v>
      </c>
    </row>
    <row r="139" spans="1:6" ht="15" customHeight="1" x14ac:dyDescent="0.3">
      <c r="A139" s="6">
        <v>138</v>
      </c>
      <c r="B139" s="3" t="s">
        <v>100</v>
      </c>
      <c r="C139" s="7">
        <v>119690</v>
      </c>
      <c r="D139" s="8">
        <v>8.0353733933923288E-5</v>
      </c>
      <c r="E139" s="9">
        <v>0</v>
      </c>
      <c r="F139" s="10">
        <f t="shared" si="2"/>
        <v>0</v>
      </c>
    </row>
    <row r="140" spans="1:6" ht="15" customHeight="1" x14ac:dyDescent="0.3">
      <c r="A140" s="6">
        <v>139</v>
      </c>
      <c r="B140" s="3" t="s">
        <v>97</v>
      </c>
      <c r="C140" s="7">
        <v>117576</v>
      </c>
      <c r="D140" s="8">
        <v>7.8934502640278751E-5</v>
      </c>
      <c r="E140" s="9">
        <v>0</v>
      </c>
      <c r="F140" s="10">
        <f t="shared" si="2"/>
        <v>0</v>
      </c>
    </row>
    <row r="141" spans="1:6" ht="15" customHeight="1" x14ac:dyDescent="0.3">
      <c r="A141" s="6">
        <v>140</v>
      </c>
      <c r="B141" s="3" t="s">
        <v>261</v>
      </c>
      <c r="C141" s="7">
        <v>116651</v>
      </c>
      <c r="D141" s="8">
        <v>7.8313505030713383E-5</v>
      </c>
      <c r="E141" s="9">
        <v>0</v>
      </c>
      <c r="F141" s="10">
        <f t="shared" si="2"/>
        <v>0</v>
      </c>
    </row>
    <row r="142" spans="1:6" ht="15" customHeight="1" x14ac:dyDescent="0.3">
      <c r="A142" s="6">
        <v>141</v>
      </c>
      <c r="B142" s="3" t="s">
        <v>192</v>
      </c>
      <c r="C142" s="7">
        <v>114800</v>
      </c>
      <c r="D142" s="8">
        <v>7.7070838462815541E-5</v>
      </c>
      <c r="E142" s="9">
        <v>0</v>
      </c>
      <c r="F142" s="10">
        <f t="shared" si="2"/>
        <v>0</v>
      </c>
    </row>
    <row r="143" spans="1:6" ht="15" customHeight="1" x14ac:dyDescent="0.3">
      <c r="A143" s="6">
        <v>142</v>
      </c>
      <c r="B143" s="3" t="s">
        <v>133</v>
      </c>
      <c r="C143" s="7">
        <v>102000</v>
      </c>
      <c r="D143" s="8">
        <v>6.847757424396503E-5</v>
      </c>
      <c r="E143" s="9">
        <v>0</v>
      </c>
      <c r="F143" s="10">
        <f t="shared" si="2"/>
        <v>0</v>
      </c>
    </row>
    <row r="144" spans="1:6" ht="15" customHeight="1" x14ac:dyDescent="0.3">
      <c r="A144" s="6">
        <v>143</v>
      </c>
      <c r="B144" s="3" t="s">
        <v>110</v>
      </c>
      <c r="C144" s="7">
        <v>101095</v>
      </c>
      <c r="D144" s="8">
        <v>6.7870003609741614E-5</v>
      </c>
      <c r="E144" s="9">
        <v>0</v>
      </c>
      <c r="F144" s="10">
        <f t="shared" si="2"/>
        <v>0</v>
      </c>
    </row>
    <row r="145" spans="1:6" ht="15" customHeight="1" x14ac:dyDescent="0.3">
      <c r="A145" s="6">
        <v>144</v>
      </c>
      <c r="B145" s="3" t="s">
        <v>111</v>
      </c>
      <c r="C145" s="7">
        <v>100000</v>
      </c>
      <c r="D145" s="8">
        <v>6.713487670976964E-5</v>
      </c>
      <c r="E145" s="9">
        <v>0</v>
      </c>
      <c r="F145" s="10">
        <f t="shared" si="2"/>
        <v>0</v>
      </c>
    </row>
    <row r="146" spans="1:6" ht="15" customHeight="1" x14ac:dyDescent="0.3">
      <c r="A146" s="6">
        <v>145</v>
      </c>
      <c r="B146" s="3" t="s">
        <v>241</v>
      </c>
      <c r="C146" s="7">
        <v>98488</v>
      </c>
      <c r="D146" s="8">
        <v>6.6119797373917919E-5</v>
      </c>
      <c r="E146" s="9">
        <v>0</v>
      </c>
      <c r="F146" s="10">
        <f t="shared" si="2"/>
        <v>0</v>
      </c>
    </row>
    <row r="147" spans="1:6" ht="15" customHeight="1" x14ac:dyDescent="0.3">
      <c r="A147" s="6">
        <v>146</v>
      </c>
      <c r="B147" s="3" t="s">
        <v>113</v>
      </c>
      <c r="C147" s="7">
        <v>97314</v>
      </c>
      <c r="D147" s="8">
        <v>6.5331633921345228E-5</v>
      </c>
      <c r="E147" s="9">
        <v>0</v>
      </c>
      <c r="F147" s="10">
        <f t="shared" si="2"/>
        <v>0</v>
      </c>
    </row>
    <row r="148" spans="1:6" ht="15" customHeight="1" x14ac:dyDescent="0.3">
      <c r="A148" s="6">
        <v>147</v>
      </c>
      <c r="B148" s="3" t="s">
        <v>114</v>
      </c>
      <c r="C148" s="7">
        <v>94647</v>
      </c>
      <c r="D148" s="8">
        <v>6.3541146759495676E-5</v>
      </c>
      <c r="E148" s="9">
        <v>0</v>
      </c>
      <c r="F148" s="10">
        <f t="shared" si="2"/>
        <v>0</v>
      </c>
    </row>
    <row r="149" spans="1:6" ht="15" customHeight="1" x14ac:dyDescent="0.3">
      <c r="A149" s="6">
        <v>148</v>
      </c>
      <c r="B149" s="3" t="s">
        <v>115</v>
      </c>
      <c r="C149" s="7">
        <v>92180</v>
      </c>
      <c r="D149" s="8">
        <v>6.188492935106566E-5</v>
      </c>
      <c r="E149" s="9">
        <v>0</v>
      </c>
      <c r="F149" s="10">
        <f t="shared" si="2"/>
        <v>0</v>
      </c>
    </row>
    <row r="150" spans="1:6" ht="15" customHeight="1" x14ac:dyDescent="0.3">
      <c r="A150" s="6">
        <v>149</v>
      </c>
      <c r="B150" s="3" t="s">
        <v>125</v>
      </c>
      <c r="C150" s="7">
        <v>87000</v>
      </c>
      <c r="D150" s="8">
        <v>5.8407342737499587E-5</v>
      </c>
      <c r="E150" s="9">
        <v>0</v>
      </c>
      <c r="F150" s="10">
        <f t="shared" si="2"/>
        <v>0</v>
      </c>
    </row>
    <row r="151" spans="1:6" ht="15" customHeight="1" x14ac:dyDescent="0.3">
      <c r="A151" s="6">
        <v>150</v>
      </c>
      <c r="B151" s="3" t="s">
        <v>245</v>
      </c>
      <c r="C151" s="7">
        <v>85209</v>
      </c>
      <c r="D151" s="8">
        <v>5.7204957095627615E-5</v>
      </c>
      <c r="E151" s="9">
        <v>0</v>
      </c>
      <c r="F151" s="10">
        <f t="shared" si="2"/>
        <v>0</v>
      </c>
    </row>
    <row r="152" spans="1:6" ht="15" customHeight="1" x14ac:dyDescent="0.3">
      <c r="A152" s="6">
        <v>151</v>
      </c>
      <c r="B152" s="3" t="s">
        <v>262</v>
      </c>
      <c r="C152" s="7">
        <v>82474</v>
      </c>
      <c r="D152" s="8">
        <v>5.5368818217615416E-5</v>
      </c>
      <c r="E152" s="9">
        <v>0</v>
      </c>
      <c r="F152" s="10">
        <f t="shared" si="2"/>
        <v>0</v>
      </c>
    </row>
    <row r="153" spans="1:6" ht="15" customHeight="1" x14ac:dyDescent="0.3">
      <c r="A153" s="6">
        <v>152</v>
      </c>
      <c r="B153" s="3" t="s">
        <v>121</v>
      </c>
      <c r="C153" s="7">
        <v>70000</v>
      </c>
      <c r="D153" s="8">
        <v>4.6994413696838746E-5</v>
      </c>
      <c r="E153" s="9">
        <v>0</v>
      </c>
      <c r="F153" s="10">
        <f t="shared" si="2"/>
        <v>0</v>
      </c>
    </row>
    <row r="154" spans="1:6" ht="15" customHeight="1" x14ac:dyDescent="0.3">
      <c r="A154" s="6">
        <v>153</v>
      </c>
      <c r="B154" s="3" t="s">
        <v>117</v>
      </c>
      <c r="C154" s="7">
        <v>68000</v>
      </c>
      <c r="D154" s="8">
        <v>4.5651716162643356E-5</v>
      </c>
      <c r="E154" s="9">
        <v>0</v>
      </c>
      <c r="F154" s="10">
        <f t="shared" si="2"/>
        <v>0</v>
      </c>
    </row>
    <row r="155" spans="1:6" ht="15" customHeight="1" x14ac:dyDescent="0.3">
      <c r="A155" s="6">
        <v>154</v>
      </c>
      <c r="B155" s="3" t="s">
        <v>249</v>
      </c>
      <c r="C155" s="7">
        <v>63600</v>
      </c>
      <c r="D155" s="8">
        <v>4.2697781587413491E-5</v>
      </c>
      <c r="E155" s="9">
        <v>0</v>
      </c>
      <c r="F155" s="10">
        <f t="shared" si="2"/>
        <v>0</v>
      </c>
    </row>
    <row r="156" spans="1:6" ht="15" customHeight="1" x14ac:dyDescent="0.3">
      <c r="A156" s="6">
        <v>155</v>
      </c>
      <c r="B156" s="3" t="s">
        <v>119</v>
      </c>
      <c r="C156" s="7">
        <v>61987</v>
      </c>
      <c r="D156" s="8">
        <v>4.1614896026084904E-5</v>
      </c>
      <c r="E156" s="9">
        <v>0</v>
      </c>
      <c r="F156" s="10">
        <f t="shared" si="2"/>
        <v>0</v>
      </c>
    </row>
    <row r="157" spans="1:6" ht="15" customHeight="1" x14ac:dyDescent="0.3">
      <c r="A157" s="6">
        <v>156</v>
      </c>
      <c r="B157" s="3" t="s">
        <v>269</v>
      </c>
      <c r="C157" s="7">
        <v>61711</v>
      </c>
      <c r="D157" s="8">
        <v>4.1429603766365943E-5</v>
      </c>
      <c r="E157" s="9">
        <v>0</v>
      </c>
      <c r="F157" s="10">
        <f t="shared" si="2"/>
        <v>0</v>
      </c>
    </row>
    <row r="158" spans="1:6" ht="15" customHeight="1" x14ac:dyDescent="0.3">
      <c r="A158" s="6">
        <v>157</v>
      </c>
      <c r="B158" s="3" t="s">
        <v>235</v>
      </c>
      <c r="C158" s="7">
        <v>61349</v>
      </c>
      <c r="D158" s="8">
        <v>4.1186575512676579E-5</v>
      </c>
      <c r="E158" s="9">
        <v>0</v>
      </c>
      <c r="F158" s="10">
        <f t="shared" si="2"/>
        <v>0</v>
      </c>
    </row>
    <row r="159" spans="1:6" ht="15" customHeight="1" x14ac:dyDescent="0.3">
      <c r="A159" s="6">
        <v>158</v>
      </c>
      <c r="B159" s="3" t="s">
        <v>120</v>
      </c>
      <c r="C159" s="7">
        <v>60000</v>
      </c>
      <c r="D159" s="8">
        <v>4.0280926025861786E-5</v>
      </c>
      <c r="E159" s="9">
        <v>0</v>
      </c>
      <c r="F159" s="10">
        <f t="shared" si="2"/>
        <v>0</v>
      </c>
    </row>
    <row r="160" spans="1:6" ht="15" customHeight="1" x14ac:dyDescent="0.3">
      <c r="A160" s="6">
        <v>159</v>
      </c>
      <c r="B160" s="3" t="s">
        <v>193</v>
      </c>
      <c r="C160" s="7">
        <v>60000</v>
      </c>
      <c r="D160" s="8">
        <v>4.0280926025861786E-5</v>
      </c>
      <c r="E160" s="9">
        <v>0</v>
      </c>
      <c r="F160" s="10">
        <f t="shared" si="2"/>
        <v>0</v>
      </c>
    </row>
    <row r="161" spans="1:6" ht="15" customHeight="1" x14ac:dyDescent="0.3">
      <c r="A161" s="6">
        <v>160</v>
      </c>
      <c r="B161" s="3" t="s">
        <v>132</v>
      </c>
      <c r="C161" s="7">
        <v>59806</v>
      </c>
      <c r="D161" s="8">
        <v>4.0150684365044832E-5</v>
      </c>
      <c r="E161" s="9">
        <v>0</v>
      </c>
      <c r="F161" s="10">
        <f t="shared" si="2"/>
        <v>0</v>
      </c>
    </row>
    <row r="162" spans="1:6" ht="15" customHeight="1" x14ac:dyDescent="0.3">
      <c r="A162" s="6">
        <v>161</v>
      </c>
      <c r="B162" s="3" t="s">
        <v>250</v>
      </c>
      <c r="C162" s="7">
        <v>58500</v>
      </c>
      <c r="D162" s="8">
        <v>3.927390287521524E-5</v>
      </c>
      <c r="E162" s="9">
        <v>0</v>
      </c>
      <c r="F162" s="10">
        <f t="shared" si="2"/>
        <v>0</v>
      </c>
    </row>
    <row r="163" spans="1:6" ht="15" customHeight="1" x14ac:dyDescent="0.3">
      <c r="A163" s="6">
        <v>162</v>
      </c>
      <c r="B163" s="3" t="s">
        <v>123</v>
      </c>
      <c r="C163" s="7">
        <v>52600</v>
      </c>
      <c r="D163" s="8">
        <v>3.5312945149338829E-5</v>
      </c>
      <c r="E163" s="9">
        <v>0</v>
      </c>
      <c r="F163" s="10">
        <f t="shared" si="2"/>
        <v>0</v>
      </c>
    </row>
    <row r="164" spans="1:6" ht="15" customHeight="1" x14ac:dyDescent="0.3">
      <c r="A164" s="6">
        <v>163</v>
      </c>
      <c r="B164" s="3" t="s">
        <v>251</v>
      </c>
      <c r="C164" s="7">
        <v>52332</v>
      </c>
      <c r="D164" s="8">
        <v>3.5133023679756646E-5</v>
      </c>
      <c r="E164" s="9">
        <v>0</v>
      </c>
      <c r="F164" s="10">
        <f t="shared" si="2"/>
        <v>0</v>
      </c>
    </row>
    <row r="165" spans="1:6" ht="15" customHeight="1" x14ac:dyDescent="0.3">
      <c r="A165" s="6">
        <v>164</v>
      </c>
      <c r="B165" s="3" t="s">
        <v>124</v>
      </c>
      <c r="C165" s="7">
        <v>52303</v>
      </c>
      <c r="D165" s="8">
        <v>3.5113554565510817E-5</v>
      </c>
      <c r="E165" s="9">
        <v>0</v>
      </c>
      <c r="F165" s="10">
        <f t="shared" si="2"/>
        <v>0</v>
      </c>
    </row>
    <row r="166" spans="1:6" ht="15" customHeight="1" x14ac:dyDescent="0.3">
      <c r="A166" s="6">
        <v>165</v>
      </c>
      <c r="B166" s="3" t="s">
        <v>236</v>
      </c>
      <c r="C166" s="7">
        <v>52000</v>
      </c>
      <c r="D166" s="8">
        <v>3.491013588908021E-5</v>
      </c>
      <c r="E166" s="9">
        <v>0</v>
      </c>
      <c r="F166" s="10">
        <f t="shared" si="2"/>
        <v>0</v>
      </c>
    </row>
    <row r="167" spans="1:6" ht="15" customHeight="1" x14ac:dyDescent="0.3">
      <c r="A167" s="6">
        <v>166</v>
      </c>
      <c r="B167" s="3" t="s">
        <v>242</v>
      </c>
      <c r="C167" s="7">
        <v>49849</v>
      </c>
      <c r="D167" s="8">
        <v>3.3466064691053066E-5</v>
      </c>
      <c r="E167" s="9">
        <v>0</v>
      </c>
      <c r="F167" s="10">
        <f t="shared" si="2"/>
        <v>0</v>
      </c>
    </row>
    <row r="168" spans="1:6" ht="15" customHeight="1" x14ac:dyDescent="0.3">
      <c r="A168" s="6">
        <v>167</v>
      </c>
      <c r="B168" s="3" t="s">
        <v>237</v>
      </c>
      <c r="C168" s="7">
        <v>43103</v>
      </c>
      <c r="D168" s="8">
        <v>2.8937145908212007E-5</v>
      </c>
      <c r="E168" s="9">
        <v>20229</v>
      </c>
      <c r="F168" s="10">
        <f t="shared" si="2"/>
        <v>0.8843665296843578</v>
      </c>
    </row>
    <row r="169" spans="1:6" ht="15" customHeight="1" x14ac:dyDescent="0.3">
      <c r="A169" s="6">
        <v>168</v>
      </c>
      <c r="B169" s="3" t="s">
        <v>194</v>
      </c>
      <c r="C169" s="7">
        <v>42800</v>
      </c>
      <c r="D169" s="8">
        <v>2.8733727231781407E-5</v>
      </c>
      <c r="E169" s="9">
        <v>-119512</v>
      </c>
      <c r="F169" s="10">
        <f t="shared" si="2"/>
        <v>-0.73631031593474294</v>
      </c>
    </row>
    <row r="170" spans="1:6" ht="15" customHeight="1" x14ac:dyDescent="0.3">
      <c r="A170" s="6">
        <v>169</v>
      </c>
      <c r="B170" s="3" t="s">
        <v>118</v>
      </c>
      <c r="C170" s="7">
        <v>41927</v>
      </c>
      <c r="D170" s="8">
        <v>2.8147639758105118E-5</v>
      </c>
      <c r="E170" s="9">
        <v>-45</v>
      </c>
      <c r="F170" s="10">
        <f t="shared" si="2"/>
        <v>-1.0721433336510055E-3</v>
      </c>
    </row>
    <row r="171" spans="1:6" ht="15" customHeight="1" x14ac:dyDescent="0.3">
      <c r="A171" s="6">
        <v>170</v>
      </c>
      <c r="B171" s="3" t="s">
        <v>195</v>
      </c>
      <c r="C171" s="7">
        <v>40000</v>
      </c>
      <c r="D171" s="8">
        <v>2.6853950683907857E-5</v>
      </c>
      <c r="E171" s="9">
        <v>0</v>
      </c>
      <c r="F171" s="10">
        <f t="shared" si="2"/>
        <v>0</v>
      </c>
    </row>
    <row r="172" spans="1:6" ht="15" customHeight="1" x14ac:dyDescent="0.3">
      <c r="A172" s="6">
        <v>171</v>
      </c>
      <c r="B172" s="3" t="s">
        <v>127</v>
      </c>
      <c r="C172" s="7">
        <v>40000</v>
      </c>
      <c r="D172" s="8">
        <v>2.6853950683907857E-5</v>
      </c>
      <c r="E172" s="9">
        <v>0</v>
      </c>
      <c r="F172" s="10">
        <f t="shared" si="2"/>
        <v>0</v>
      </c>
    </row>
    <row r="173" spans="1:6" ht="15" customHeight="1" x14ac:dyDescent="0.3">
      <c r="A173" s="6">
        <v>172</v>
      </c>
      <c r="B173" s="3" t="s">
        <v>243</v>
      </c>
      <c r="C173" s="7">
        <v>39243</v>
      </c>
      <c r="D173" s="8">
        <v>2.6345739667214901E-5</v>
      </c>
      <c r="E173" s="9">
        <v>0</v>
      </c>
      <c r="F173" s="10">
        <f t="shared" si="2"/>
        <v>0</v>
      </c>
    </row>
    <row r="174" spans="1:6" ht="15" customHeight="1" x14ac:dyDescent="0.3">
      <c r="A174" s="6">
        <v>173</v>
      </c>
      <c r="B174" s="3" t="s">
        <v>130</v>
      </c>
      <c r="C174" s="7">
        <v>37821</v>
      </c>
      <c r="D174" s="8">
        <v>2.5391081720401975E-5</v>
      </c>
      <c r="E174" s="9">
        <v>0</v>
      </c>
      <c r="F174" s="10">
        <f t="shared" si="2"/>
        <v>0</v>
      </c>
    </row>
    <row r="175" spans="1:6" ht="15" customHeight="1" x14ac:dyDescent="0.3">
      <c r="A175" s="6">
        <v>174</v>
      </c>
      <c r="B175" s="3" t="s">
        <v>252</v>
      </c>
      <c r="C175" s="7">
        <v>37077</v>
      </c>
      <c r="D175" s="8">
        <v>2.4891598237681289E-5</v>
      </c>
      <c r="E175" s="9">
        <v>0</v>
      </c>
      <c r="F175" s="10">
        <f t="shared" si="2"/>
        <v>0</v>
      </c>
    </row>
    <row r="176" spans="1:6" ht="15" customHeight="1" x14ac:dyDescent="0.3">
      <c r="A176" s="6">
        <v>175</v>
      </c>
      <c r="B176" s="3" t="s">
        <v>131</v>
      </c>
      <c r="C176" s="7">
        <v>37000</v>
      </c>
      <c r="D176" s="8">
        <v>2.4839904382614767E-5</v>
      </c>
      <c r="E176" s="9">
        <v>0</v>
      </c>
      <c r="F176" s="10">
        <f t="shared" si="2"/>
        <v>0</v>
      </c>
    </row>
    <row r="177" spans="1:6" ht="15" customHeight="1" x14ac:dyDescent="0.3">
      <c r="A177" s="6">
        <v>176</v>
      </c>
      <c r="B177" s="3" t="s">
        <v>273</v>
      </c>
      <c r="C177" s="7">
        <v>35848</v>
      </c>
      <c r="D177" s="8">
        <v>2.4066510602918219E-5</v>
      </c>
      <c r="E177" s="9">
        <v>35848</v>
      </c>
      <c r="F177" s="10" t="str">
        <f t="shared" si="2"/>
        <v/>
      </c>
    </row>
    <row r="178" spans="1:6" ht="15" customHeight="1" x14ac:dyDescent="0.3">
      <c r="A178" s="6">
        <v>177</v>
      </c>
      <c r="B178" s="3" t="s">
        <v>253</v>
      </c>
      <c r="C178" s="7">
        <v>32670</v>
      </c>
      <c r="D178" s="8">
        <v>2.1932964221081742E-5</v>
      </c>
      <c r="E178" s="9">
        <v>0</v>
      </c>
      <c r="F178" s="10">
        <f t="shared" si="2"/>
        <v>0</v>
      </c>
    </row>
    <row r="179" spans="1:6" ht="15" customHeight="1" x14ac:dyDescent="0.3">
      <c r="A179" s="6">
        <v>178</v>
      </c>
      <c r="B179" s="3" t="s">
        <v>274</v>
      </c>
      <c r="C179" s="7">
        <v>31656</v>
      </c>
      <c r="D179" s="8">
        <v>2.1252216571244678E-5</v>
      </c>
      <c r="E179" s="9">
        <v>31656</v>
      </c>
      <c r="F179" s="10" t="str">
        <f t="shared" si="2"/>
        <v/>
      </c>
    </row>
    <row r="180" spans="1:6" ht="15" customHeight="1" x14ac:dyDescent="0.3">
      <c r="A180" s="6">
        <v>179</v>
      </c>
      <c r="B180" s="3" t="s">
        <v>217</v>
      </c>
      <c r="C180" s="7">
        <v>31496</v>
      </c>
      <c r="D180" s="8">
        <v>2.1144800768509047E-5</v>
      </c>
      <c r="E180" s="9">
        <v>0</v>
      </c>
      <c r="F180" s="10">
        <f t="shared" si="2"/>
        <v>0</v>
      </c>
    </row>
    <row r="181" spans="1:6" ht="15" customHeight="1" x14ac:dyDescent="0.3">
      <c r="A181" s="6">
        <v>180</v>
      </c>
      <c r="B181" s="3" t="s">
        <v>54</v>
      </c>
      <c r="C181" s="7">
        <v>30000</v>
      </c>
      <c r="D181" s="8">
        <v>2.0140463012930893E-5</v>
      </c>
      <c r="E181" s="9">
        <v>0</v>
      </c>
      <c r="F181" s="10">
        <f t="shared" si="2"/>
        <v>0</v>
      </c>
    </row>
    <row r="182" spans="1:6" ht="15" customHeight="1" x14ac:dyDescent="0.3">
      <c r="A182" s="6">
        <v>181</v>
      </c>
      <c r="B182" s="3" t="s">
        <v>134</v>
      </c>
      <c r="C182" s="7">
        <v>30000</v>
      </c>
      <c r="D182" s="8">
        <v>2.0140463012930893E-5</v>
      </c>
      <c r="E182" s="9">
        <v>0</v>
      </c>
      <c r="F182" s="10">
        <f t="shared" si="2"/>
        <v>0</v>
      </c>
    </row>
    <row r="183" spans="1:6" ht="15" customHeight="1" x14ac:dyDescent="0.3">
      <c r="A183" s="6">
        <v>182</v>
      </c>
      <c r="B183" s="3" t="s">
        <v>135</v>
      </c>
      <c r="C183" s="7">
        <v>28461</v>
      </c>
      <c r="D183" s="8">
        <v>1.9107257260367538E-5</v>
      </c>
      <c r="E183" s="9">
        <v>0</v>
      </c>
      <c r="F183" s="10">
        <f t="shared" si="2"/>
        <v>0</v>
      </c>
    </row>
    <row r="184" spans="1:6" ht="15" customHeight="1" x14ac:dyDescent="0.3">
      <c r="A184" s="6">
        <v>183</v>
      </c>
      <c r="B184" s="3" t="s">
        <v>136</v>
      </c>
      <c r="C184" s="7">
        <v>26470</v>
      </c>
      <c r="D184" s="8">
        <v>1.7770601865076025E-5</v>
      </c>
      <c r="E184" s="9">
        <v>0</v>
      </c>
      <c r="F184" s="10">
        <f t="shared" si="2"/>
        <v>0</v>
      </c>
    </row>
    <row r="185" spans="1:6" ht="15" customHeight="1" x14ac:dyDescent="0.3">
      <c r="A185" s="6">
        <v>184</v>
      </c>
      <c r="B185" s="3" t="s">
        <v>141</v>
      </c>
      <c r="C185" s="7">
        <v>22715</v>
      </c>
      <c r="D185" s="8">
        <v>1.5249687244624174E-5</v>
      </c>
      <c r="E185" s="9">
        <v>0</v>
      </c>
      <c r="F185" s="10">
        <f t="shared" si="2"/>
        <v>0</v>
      </c>
    </row>
    <row r="186" spans="1:6" ht="15" customHeight="1" x14ac:dyDescent="0.3">
      <c r="A186" s="6">
        <v>185</v>
      </c>
      <c r="B186" s="3" t="s">
        <v>254</v>
      </c>
      <c r="C186" s="7">
        <v>21600</v>
      </c>
      <c r="D186" s="8">
        <v>1.4501133369310242E-5</v>
      </c>
      <c r="E186" s="9">
        <v>0</v>
      </c>
      <c r="F186" s="10">
        <f t="shared" si="2"/>
        <v>0</v>
      </c>
    </row>
    <row r="187" spans="1:6" ht="15" customHeight="1" x14ac:dyDescent="0.3">
      <c r="A187" s="6">
        <v>186</v>
      </c>
      <c r="B187" s="3" t="s">
        <v>225</v>
      </c>
      <c r="C187" s="7">
        <v>21285</v>
      </c>
      <c r="D187" s="8">
        <v>1.4289658507674469E-5</v>
      </c>
      <c r="E187" s="9">
        <v>0</v>
      </c>
      <c r="F187" s="10">
        <f t="shared" si="2"/>
        <v>0</v>
      </c>
    </row>
    <row r="188" spans="1:6" ht="15" customHeight="1" x14ac:dyDescent="0.3">
      <c r="A188" s="6">
        <v>187</v>
      </c>
      <c r="B188" s="3" t="s">
        <v>140</v>
      </c>
      <c r="C188" s="7">
        <v>20822</v>
      </c>
      <c r="D188" s="8">
        <v>1.3978824028508235E-5</v>
      </c>
      <c r="E188" s="9">
        <v>12131</v>
      </c>
      <c r="F188" s="10">
        <f t="shared" si="2"/>
        <v>1.3958117592912207</v>
      </c>
    </row>
    <row r="189" spans="1:6" ht="15" customHeight="1" x14ac:dyDescent="0.3">
      <c r="A189" s="6">
        <v>188</v>
      </c>
      <c r="B189" s="3" t="s">
        <v>265</v>
      </c>
      <c r="C189" s="7">
        <v>19893</v>
      </c>
      <c r="D189" s="8">
        <v>1.3355141023874475E-5</v>
      </c>
      <c r="E189" s="9">
        <v>0</v>
      </c>
      <c r="F189" s="10">
        <f t="shared" si="2"/>
        <v>0</v>
      </c>
    </row>
    <row r="190" spans="1:6" ht="15" customHeight="1" x14ac:dyDescent="0.3">
      <c r="A190" s="6">
        <v>189</v>
      </c>
      <c r="B190" s="3" t="s">
        <v>215</v>
      </c>
      <c r="C190" s="7">
        <v>18500</v>
      </c>
      <c r="D190" s="8">
        <v>1.2419952191307384E-5</v>
      </c>
      <c r="E190" s="9">
        <v>0</v>
      </c>
      <c r="F190" s="10">
        <f t="shared" si="2"/>
        <v>0</v>
      </c>
    </row>
    <row r="191" spans="1:6" ht="15" customHeight="1" x14ac:dyDescent="0.3">
      <c r="A191" s="6">
        <v>190</v>
      </c>
      <c r="B191" s="3" t="s">
        <v>255</v>
      </c>
      <c r="C191" s="7">
        <v>15684</v>
      </c>
      <c r="D191" s="8">
        <v>1.0529434063160271E-5</v>
      </c>
      <c r="E191" s="9">
        <v>0</v>
      </c>
      <c r="F191" s="10">
        <f t="shared" si="2"/>
        <v>0</v>
      </c>
    </row>
    <row r="192" spans="1:6" ht="15" customHeight="1" x14ac:dyDescent="0.3">
      <c r="A192" s="6">
        <v>191</v>
      </c>
      <c r="B192" s="3" t="s">
        <v>139</v>
      </c>
      <c r="C192" s="7">
        <v>15000</v>
      </c>
      <c r="D192" s="8">
        <v>1.0070231506465447E-5</v>
      </c>
      <c r="E192" s="9">
        <v>0</v>
      </c>
      <c r="F192" s="10">
        <f t="shared" si="2"/>
        <v>0</v>
      </c>
    </row>
    <row r="193" spans="1:6" ht="15" customHeight="1" x14ac:dyDescent="0.3">
      <c r="A193" s="6">
        <v>192</v>
      </c>
      <c r="B193" s="3" t="s">
        <v>196</v>
      </c>
      <c r="C193" s="7">
        <v>15000</v>
      </c>
      <c r="D193" s="8">
        <v>1.0070231506465447E-5</v>
      </c>
      <c r="E193" s="9">
        <v>0</v>
      </c>
      <c r="F193" s="10">
        <f t="shared" si="2"/>
        <v>0</v>
      </c>
    </row>
    <row r="194" spans="1:6" ht="15" customHeight="1" x14ac:dyDescent="0.3">
      <c r="A194" s="6">
        <v>193</v>
      </c>
      <c r="B194" s="3" t="s">
        <v>256</v>
      </c>
      <c r="C194" s="7">
        <v>14700</v>
      </c>
      <c r="D194" s="8">
        <v>9.8688268763361373E-6</v>
      </c>
      <c r="E194" s="9">
        <v>0</v>
      </c>
      <c r="F194" s="10">
        <f t="shared" si="2"/>
        <v>0</v>
      </c>
    </row>
    <row r="195" spans="1:6" ht="15" customHeight="1" x14ac:dyDescent="0.3">
      <c r="A195" s="6">
        <v>194</v>
      </c>
      <c r="B195" s="3" t="s">
        <v>223</v>
      </c>
      <c r="C195" s="7">
        <v>13636</v>
      </c>
      <c r="D195" s="8">
        <v>9.1545117881441881E-6</v>
      </c>
      <c r="E195" s="9">
        <v>0</v>
      </c>
      <c r="F195" s="10">
        <f t="shared" ref="F195:F214" si="3">+IF(ISERR(E195/(C195-E195)),"",E195/(C195-E195))</f>
        <v>0</v>
      </c>
    </row>
    <row r="196" spans="1:6" ht="15" customHeight="1" x14ac:dyDescent="0.3">
      <c r="A196" s="6">
        <v>195</v>
      </c>
      <c r="B196" s="3" t="s">
        <v>270</v>
      </c>
      <c r="C196" s="7">
        <v>13359</v>
      </c>
      <c r="D196" s="8">
        <v>8.9685481796581261E-6</v>
      </c>
      <c r="E196" s="9">
        <v>0</v>
      </c>
      <c r="F196" s="10">
        <f t="shared" si="3"/>
        <v>0</v>
      </c>
    </row>
    <row r="197" spans="1:6" ht="15" customHeight="1" x14ac:dyDescent="0.3">
      <c r="A197" s="6">
        <v>196</v>
      </c>
      <c r="B197" s="3" t="s">
        <v>137</v>
      </c>
      <c r="C197" s="7">
        <v>11555</v>
      </c>
      <c r="D197" s="8">
        <v>7.7574350038138814E-6</v>
      </c>
      <c r="E197" s="9">
        <v>0</v>
      </c>
      <c r="F197" s="10">
        <f t="shared" si="3"/>
        <v>0</v>
      </c>
    </row>
    <row r="198" spans="1:6" ht="15" customHeight="1" x14ac:dyDescent="0.3">
      <c r="A198" s="6">
        <v>197</v>
      </c>
      <c r="B198" s="3" t="s">
        <v>138</v>
      </c>
      <c r="C198" s="7">
        <v>8793</v>
      </c>
      <c r="D198" s="8">
        <v>5.9031697090900445E-6</v>
      </c>
      <c r="E198" s="9">
        <v>-3731</v>
      </c>
      <c r="F198" s="10">
        <f t="shared" si="3"/>
        <v>-0.29790801660811245</v>
      </c>
    </row>
    <row r="199" spans="1:6" ht="15" customHeight="1" x14ac:dyDescent="0.3">
      <c r="A199" s="6">
        <v>198</v>
      </c>
      <c r="B199" s="3" t="s">
        <v>143</v>
      </c>
      <c r="C199" s="7">
        <v>8603</v>
      </c>
      <c r="D199" s="8">
        <v>5.7756134433414822E-6</v>
      </c>
      <c r="E199" s="9">
        <v>0</v>
      </c>
      <c r="F199" s="10">
        <f t="shared" si="3"/>
        <v>0</v>
      </c>
    </row>
    <row r="200" spans="1:6" ht="15" customHeight="1" x14ac:dyDescent="0.3">
      <c r="A200" s="6">
        <v>199</v>
      </c>
      <c r="B200" s="3" t="s">
        <v>145</v>
      </c>
      <c r="C200" s="7">
        <v>7685</v>
      </c>
      <c r="D200" s="8">
        <v>5.1593152751457967E-6</v>
      </c>
      <c r="E200" s="9">
        <v>-191</v>
      </c>
      <c r="F200" s="10">
        <f t="shared" si="3"/>
        <v>-2.4250888776028441E-2</v>
      </c>
    </row>
    <row r="201" spans="1:6" ht="15" customHeight="1" x14ac:dyDescent="0.3">
      <c r="A201" s="6">
        <v>200</v>
      </c>
      <c r="B201" s="3" t="s">
        <v>146</v>
      </c>
      <c r="C201" s="7">
        <v>7192</v>
      </c>
      <c r="D201" s="8">
        <v>4.8283403329666325E-6</v>
      </c>
      <c r="E201" s="9">
        <v>0</v>
      </c>
      <c r="F201" s="10">
        <f t="shared" si="3"/>
        <v>0</v>
      </c>
    </row>
    <row r="202" spans="1:6" ht="15" customHeight="1" x14ac:dyDescent="0.3">
      <c r="A202" s="6">
        <v>201</v>
      </c>
      <c r="B202" s="3" t="s">
        <v>257</v>
      </c>
      <c r="C202" s="7">
        <v>6500</v>
      </c>
      <c r="D202" s="8">
        <v>4.3637669861350263E-6</v>
      </c>
      <c r="E202" s="9">
        <v>0</v>
      </c>
      <c r="F202" s="10">
        <f t="shared" si="3"/>
        <v>0</v>
      </c>
    </row>
    <row r="203" spans="1:6" ht="15" customHeight="1" x14ac:dyDescent="0.3">
      <c r="A203" s="6">
        <v>202</v>
      </c>
      <c r="B203" s="3" t="s">
        <v>263</v>
      </c>
      <c r="C203" s="7">
        <v>5935</v>
      </c>
      <c r="D203" s="8">
        <v>3.9844549327248282E-6</v>
      </c>
      <c r="E203" s="9">
        <v>0</v>
      </c>
      <c r="F203" s="10">
        <f t="shared" si="3"/>
        <v>0</v>
      </c>
    </row>
    <row r="204" spans="1:6" ht="15" customHeight="1" x14ac:dyDescent="0.3">
      <c r="A204" s="6">
        <v>203</v>
      </c>
      <c r="B204" s="3" t="s">
        <v>147</v>
      </c>
      <c r="C204" s="7">
        <v>5400</v>
      </c>
      <c r="D204" s="8">
        <v>3.6252833423275605E-6</v>
      </c>
      <c r="E204" s="9">
        <v>0</v>
      </c>
      <c r="F204" s="10">
        <f t="shared" si="3"/>
        <v>0</v>
      </c>
    </row>
    <row r="205" spans="1:6" ht="15" customHeight="1" x14ac:dyDescent="0.3">
      <c r="A205" s="6">
        <v>204</v>
      </c>
      <c r="B205" s="3" t="s">
        <v>128</v>
      </c>
      <c r="C205" s="7">
        <v>4231</v>
      </c>
      <c r="D205" s="8">
        <v>2.8404766335903536E-6</v>
      </c>
      <c r="E205" s="9">
        <v>0</v>
      </c>
      <c r="F205" s="10">
        <f t="shared" si="3"/>
        <v>0</v>
      </c>
    </row>
    <row r="206" spans="1:6" ht="15" customHeight="1" x14ac:dyDescent="0.3">
      <c r="A206" s="6">
        <v>205</v>
      </c>
      <c r="B206" s="3" t="s">
        <v>148</v>
      </c>
      <c r="C206" s="7">
        <v>4000</v>
      </c>
      <c r="D206" s="8">
        <v>2.6853950683907855E-6</v>
      </c>
      <c r="E206" s="9">
        <v>0</v>
      </c>
      <c r="F206" s="10">
        <f t="shared" si="3"/>
        <v>0</v>
      </c>
    </row>
    <row r="207" spans="1:6" ht="15" customHeight="1" x14ac:dyDescent="0.3">
      <c r="A207" s="6">
        <v>206</v>
      </c>
      <c r="B207" s="3" t="s">
        <v>244</v>
      </c>
      <c r="C207" s="7">
        <v>4000</v>
      </c>
      <c r="D207" s="8">
        <v>2.6853950683907855E-6</v>
      </c>
      <c r="E207" s="9">
        <v>0</v>
      </c>
      <c r="F207" s="10">
        <f t="shared" si="3"/>
        <v>0</v>
      </c>
    </row>
    <row r="208" spans="1:6" ht="15" customHeight="1" x14ac:dyDescent="0.3">
      <c r="A208" s="6">
        <v>207</v>
      </c>
      <c r="B208" s="3" t="s">
        <v>226</v>
      </c>
      <c r="C208" s="7">
        <v>4000</v>
      </c>
      <c r="D208" s="8">
        <v>2.6853950683907855E-6</v>
      </c>
      <c r="E208" s="9">
        <v>0</v>
      </c>
      <c r="F208" s="10">
        <f t="shared" si="3"/>
        <v>0</v>
      </c>
    </row>
    <row r="209" spans="1:6" ht="15" customHeight="1" x14ac:dyDescent="0.3">
      <c r="A209" s="6">
        <v>208</v>
      </c>
      <c r="B209" s="3" t="s">
        <v>197</v>
      </c>
      <c r="C209" s="7">
        <v>3661</v>
      </c>
      <c r="D209" s="8">
        <v>2.4578078363446666E-6</v>
      </c>
      <c r="E209" s="9">
        <v>0</v>
      </c>
      <c r="F209" s="10">
        <f t="shared" si="3"/>
        <v>0</v>
      </c>
    </row>
    <row r="210" spans="1:6" ht="15" customHeight="1" x14ac:dyDescent="0.3">
      <c r="A210" s="6">
        <v>209</v>
      </c>
      <c r="B210" s="3" t="s">
        <v>149</v>
      </c>
      <c r="C210" s="7">
        <v>1979</v>
      </c>
      <c r="D210" s="8">
        <v>1.3285992100863412E-6</v>
      </c>
      <c r="E210" s="9">
        <v>0</v>
      </c>
      <c r="F210" s="10">
        <f t="shared" si="3"/>
        <v>0</v>
      </c>
    </row>
    <row r="211" spans="1:6" ht="15" customHeight="1" x14ac:dyDescent="0.3">
      <c r="A211" s="6">
        <v>210</v>
      </c>
      <c r="B211" s="3" t="s">
        <v>258</v>
      </c>
      <c r="C211" s="7">
        <v>1393</v>
      </c>
      <c r="D211" s="8">
        <v>9.351888325670911E-7</v>
      </c>
      <c r="E211" s="9">
        <v>-45</v>
      </c>
      <c r="F211" s="10">
        <f t="shared" si="3"/>
        <v>-3.129346314325452E-2</v>
      </c>
    </row>
    <row r="212" spans="1:6" ht="15" customHeight="1" x14ac:dyDescent="0.3">
      <c r="A212" s="6">
        <v>211</v>
      </c>
      <c r="B212" s="3" t="s">
        <v>150</v>
      </c>
      <c r="C212" s="7">
        <v>1220</v>
      </c>
      <c r="D212" s="8">
        <v>8.1904549585918965E-7</v>
      </c>
      <c r="E212" s="9">
        <v>0</v>
      </c>
      <c r="F212" s="10">
        <f t="shared" si="3"/>
        <v>0</v>
      </c>
    </row>
    <row r="213" spans="1:6" ht="15" customHeight="1" x14ac:dyDescent="0.3">
      <c r="A213" s="6">
        <v>212</v>
      </c>
      <c r="B213" s="3" t="s">
        <v>264</v>
      </c>
      <c r="C213" s="7">
        <v>1220</v>
      </c>
      <c r="D213" s="8">
        <v>8.1904549585918965E-7</v>
      </c>
      <c r="E213" s="9">
        <v>0</v>
      </c>
      <c r="F213" s="10">
        <f t="shared" si="3"/>
        <v>0</v>
      </c>
    </row>
    <row r="214" spans="1:6" ht="15" customHeight="1" x14ac:dyDescent="0.3">
      <c r="A214" s="6">
        <v>213</v>
      </c>
      <c r="B214" s="3" t="s">
        <v>151</v>
      </c>
      <c r="C214" s="7">
        <v>30</v>
      </c>
      <c r="D214" s="8">
        <v>2.0140463012930893E-8</v>
      </c>
      <c r="E214" s="9">
        <v>0</v>
      </c>
      <c r="F214" s="10">
        <f t="shared" si="3"/>
        <v>0</v>
      </c>
    </row>
    <row r="215" spans="1:6" ht="15" customHeight="1" thickBot="1" x14ac:dyDescent="0.35">
      <c r="A215" s="11"/>
      <c r="B215" s="11" t="s">
        <v>184</v>
      </c>
      <c r="C215" s="12">
        <f>+SUBTOTAL(9,C2:C214)</f>
        <v>306208467</v>
      </c>
      <c r="D215" s="13">
        <f t="shared" ref="D215" si="4">+C215/$H$1</f>
        <v>0.20557267679532565</v>
      </c>
      <c r="E215" s="14">
        <f>+SUBTOTAL(9,E2:E214)</f>
        <v>649030</v>
      </c>
      <c r="F215" s="15">
        <f t="shared" ref="F215" si="5">+IF(ISERR(E215/(C215-E215)),0,E215/(C215-E215))</f>
        <v>2.1240711999348265E-3</v>
      </c>
    </row>
  </sheetData>
  <pageMargins left="0.7" right="0.7" top="0.75" bottom="0.75" header="0.3" footer="0.3"/>
  <ignoredErrors>
    <ignoredError sqref="D2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187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152</v>
      </c>
      <c r="B2" s="7">
        <v>102145982</v>
      </c>
      <c r="C2" s="9">
        <v>512252</v>
      </c>
      <c r="D2" s="10">
        <v>5.0401771144284483E-3</v>
      </c>
      <c r="E2" s="17">
        <f>+B2/$B$6</f>
        <v>0.33358314027286518</v>
      </c>
    </row>
    <row r="3" spans="1:5" ht="15" customHeight="1" x14ac:dyDescent="0.3">
      <c r="A3" s="3" t="s">
        <v>153</v>
      </c>
      <c r="B3" s="7">
        <v>129840852</v>
      </c>
      <c r="C3" s="9">
        <v>-1773843</v>
      </c>
      <c r="D3" s="10">
        <v>-1.3477545193566722E-2</v>
      </c>
      <c r="E3" s="17">
        <f>+B3/$B$6</f>
        <v>0.42402763474205302</v>
      </c>
    </row>
    <row r="4" spans="1:5" ht="15" customHeight="1" x14ac:dyDescent="0.3">
      <c r="A4" s="3" t="s">
        <v>154</v>
      </c>
      <c r="B4" s="7">
        <v>43435784</v>
      </c>
      <c r="C4" s="9">
        <v>402974</v>
      </c>
      <c r="D4" s="10">
        <v>9.3643431604861493E-3</v>
      </c>
      <c r="E4" s="17">
        <f>+B4/$B$6</f>
        <v>0.14185036888610922</v>
      </c>
    </row>
    <row r="5" spans="1:5" ht="15" customHeight="1" x14ac:dyDescent="0.3">
      <c r="A5" s="3" t="s">
        <v>155</v>
      </c>
      <c r="B5" s="7">
        <v>30785849</v>
      </c>
      <c r="C5" s="9">
        <v>1507647</v>
      </c>
      <c r="D5" s="10">
        <v>5.1493838316984085E-2</v>
      </c>
      <c r="E5" s="17">
        <f>+B5/$B$6</f>
        <v>0.1005388560989726</v>
      </c>
    </row>
    <row r="6" spans="1:5" ht="15" customHeight="1" thickBot="1" x14ac:dyDescent="0.35">
      <c r="A6" s="11" t="s">
        <v>228</v>
      </c>
      <c r="B6" s="12">
        <f>+SUM(B2:B5)</f>
        <v>306208467</v>
      </c>
      <c r="C6" s="14">
        <f>+SUM(C2:C5)</f>
        <v>649030</v>
      </c>
      <c r="D6" s="15">
        <f>+C6/(B6-C6)</f>
        <v>2.1240711999348265E-3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156</v>
      </c>
    </row>
    <row r="27" spans="1:1" ht="15" customHeight="1" x14ac:dyDescent="0.3">
      <c r="A27" s="5" t="s">
        <v>272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218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158</v>
      </c>
      <c r="B2" s="7">
        <v>69763604</v>
      </c>
      <c r="C2" s="9">
        <v>-614341</v>
      </c>
      <c r="D2" s="10">
        <v>-8.7291693441745137E-3</v>
      </c>
      <c r="E2" s="17">
        <f t="shared" ref="E2:E10" si="0">+B2/$B$11</f>
        <v>0.22783042116206409</v>
      </c>
    </row>
    <row r="3" spans="1:5" ht="15" customHeight="1" x14ac:dyDescent="0.3">
      <c r="A3" s="3" t="s">
        <v>159</v>
      </c>
      <c r="B3" s="7">
        <v>88499559</v>
      </c>
      <c r="C3" s="9">
        <v>1350956</v>
      </c>
      <c r="D3" s="10">
        <v>1.5501751645978766E-2</v>
      </c>
      <c r="E3" s="17">
        <f t="shared" si="0"/>
        <v>0.28901734777960925</v>
      </c>
    </row>
    <row r="4" spans="1:5" ht="15" customHeight="1" x14ac:dyDescent="0.3">
      <c r="A4" s="3" t="s">
        <v>160</v>
      </c>
      <c r="B4" s="7">
        <v>30518961</v>
      </c>
      <c r="C4" s="9">
        <v>-15000</v>
      </c>
      <c r="D4" s="10">
        <v>-4.9125627690426409E-4</v>
      </c>
      <c r="E4" s="17">
        <f t="shared" si="0"/>
        <v>9.9667266875412691E-2</v>
      </c>
    </row>
    <row r="5" spans="1:5" ht="15" customHeight="1" x14ac:dyDescent="0.3">
      <c r="A5" s="3" t="s">
        <v>161</v>
      </c>
      <c r="B5" s="7">
        <v>41951260</v>
      </c>
      <c r="C5" s="9">
        <v>349534</v>
      </c>
      <c r="D5" s="10">
        <v>8.4019110168650213E-3</v>
      </c>
      <c r="E5" s="17">
        <f t="shared" si="0"/>
        <v>0.13700228609289239</v>
      </c>
    </row>
    <row r="6" spans="1:5" ht="15" customHeight="1" x14ac:dyDescent="0.3">
      <c r="A6" s="3" t="s">
        <v>162</v>
      </c>
      <c r="B6" s="7">
        <v>17634990</v>
      </c>
      <c r="C6" s="9">
        <v>-67990</v>
      </c>
      <c r="D6" s="10">
        <v>-3.8405963289796408E-3</v>
      </c>
      <c r="E6" s="17">
        <f t="shared" si="0"/>
        <v>5.7591451251411671E-2</v>
      </c>
    </row>
    <row r="7" spans="1:5" ht="15" customHeight="1" x14ac:dyDescent="0.3">
      <c r="A7" s="3" t="s">
        <v>163</v>
      </c>
      <c r="B7" s="7">
        <v>23304207</v>
      </c>
      <c r="C7" s="9">
        <v>1145321</v>
      </c>
      <c r="D7" s="10">
        <v>5.1686758982378449E-2</v>
      </c>
      <c r="E7" s="17">
        <f t="shared" si="0"/>
        <v>7.6105691094426858E-2</v>
      </c>
    </row>
    <row r="8" spans="1:5" ht="15" customHeight="1" x14ac:dyDescent="0.3">
      <c r="A8" s="3" t="s">
        <v>164</v>
      </c>
      <c r="B8" s="7">
        <v>7727145</v>
      </c>
      <c r="C8" s="9">
        <v>148135</v>
      </c>
      <c r="D8" s="10">
        <v>1.9545428756526248E-2</v>
      </c>
      <c r="E8" s="17">
        <f t="shared" si="0"/>
        <v>2.5234916185384253E-2</v>
      </c>
    </row>
    <row r="9" spans="1:5" ht="15" customHeight="1" x14ac:dyDescent="0.3">
      <c r="A9" s="3" t="s">
        <v>165</v>
      </c>
      <c r="B9" s="7">
        <v>10405672</v>
      </c>
      <c r="C9" s="9">
        <v>-1726118</v>
      </c>
      <c r="D9" s="10">
        <v>-0.14228057030331057</v>
      </c>
      <c r="E9" s="17">
        <f t="shared" si="0"/>
        <v>3.3982313101747118E-2</v>
      </c>
    </row>
    <row r="10" spans="1:5" ht="15" customHeight="1" x14ac:dyDescent="0.3">
      <c r="A10" s="3" t="s">
        <v>155</v>
      </c>
      <c r="B10" s="7">
        <v>16403069</v>
      </c>
      <c r="C10" s="9">
        <v>78533</v>
      </c>
      <c r="D10" s="10">
        <v>4.810733977370015E-3</v>
      </c>
      <c r="E10" s="17">
        <f t="shared" si="0"/>
        <v>5.3568306457051691E-2</v>
      </c>
    </row>
    <row r="11" spans="1:5" ht="15" customHeight="1" thickBot="1" x14ac:dyDescent="0.35">
      <c r="A11" s="11" t="s">
        <v>184</v>
      </c>
      <c r="B11" s="12">
        <f>+SUM(B2:B10)</f>
        <v>306208467</v>
      </c>
      <c r="C11" s="14">
        <f>+SUM(C2:C10)</f>
        <v>649030</v>
      </c>
      <c r="D11" s="15">
        <f t="shared" ref="D11" si="1">+C11/(B11-C11)</f>
        <v>2.1240711999348265E-3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166</v>
      </c>
    </row>
    <row r="32" spans="1:4" ht="15" customHeight="1" x14ac:dyDescent="0.3">
      <c r="A32" s="5" t="s">
        <v>272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167</v>
      </c>
      <c r="B1" s="31" t="s">
        <v>168</v>
      </c>
      <c r="C1" s="31" t="s">
        <v>169</v>
      </c>
      <c r="D1" s="31" t="s">
        <v>2</v>
      </c>
      <c r="E1" s="31" t="s">
        <v>170</v>
      </c>
    </row>
    <row r="2" spans="1:5" ht="15" customHeight="1" thickTop="1" x14ac:dyDescent="0.25">
      <c r="A2" s="20" t="s">
        <v>171</v>
      </c>
      <c r="B2" s="26">
        <v>322</v>
      </c>
      <c r="C2" s="27">
        <v>1.634351842452543E-2</v>
      </c>
      <c r="D2" s="26">
        <v>4368</v>
      </c>
      <c r="E2" s="27">
        <v>2.9669315367852842E-6</v>
      </c>
    </row>
    <row r="3" spans="1:5" ht="15" customHeight="1" x14ac:dyDescent="0.25">
      <c r="A3" s="20" t="s">
        <v>172</v>
      </c>
      <c r="B3" s="26">
        <v>168</v>
      </c>
      <c r="C3" s="27">
        <v>8.5270530910567452E-3</v>
      </c>
      <c r="D3" s="26">
        <v>14815</v>
      </c>
      <c r="E3" s="27">
        <v>1.0062978644110345E-5</v>
      </c>
    </row>
    <row r="4" spans="1:5" ht="15" customHeight="1" x14ac:dyDescent="0.25">
      <c r="A4" s="20" t="s">
        <v>173</v>
      </c>
      <c r="B4" s="26">
        <v>1594</v>
      </c>
      <c r="C4" s="27">
        <v>8.0905491828240791E-2</v>
      </c>
      <c r="D4" s="26">
        <v>528959</v>
      </c>
      <c r="E4" s="27">
        <v>3.5929146949780383E-4</v>
      </c>
    </row>
    <row r="5" spans="1:5" ht="15" customHeight="1" x14ac:dyDescent="0.25">
      <c r="A5" s="20" t="s">
        <v>174</v>
      </c>
      <c r="B5" s="26">
        <v>4512</v>
      </c>
      <c r="C5" s="27">
        <v>0.22901228301695259</v>
      </c>
      <c r="D5" s="26">
        <v>3786222</v>
      </c>
      <c r="E5" s="27">
        <v>2.5717631540911751E-3</v>
      </c>
    </row>
    <row r="6" spans="1:5" ht="15" customHeight="1" x14ac:dyDescent="0.25">
      <c r="A6" s="20" t="s">
        <v>175</v>
      </c>
      <c r="B6" s="26">
        <v>10028</v>
      </c>
      <c r="C6" s="27">
        <v>0.50898385950664904</v>
      </c>
      <c r="D6" s="26">
        <v>26139699</v>
      </c>
      <c r="E6" s="27">
        <v>1.7755196274078469E-2</v>
      </c>
    </row>
    <row r="7" spans="1:5" ht="15" customHeight="1" x14ac:dyDescent="0.25">
      <c r="A7" s="20" t="s">
        <v>176</v>
      </c>
      <c r="B7" s="26">
        <v>1356</v>
      </c>
      <c r="C7" s="27">
        <v>6.8825499949243737E-2</v>
      </c>
      <c r="D7" s="26">
        <v>9884507</v>
      </c>
      <c r="E7" s="27">
        <v>6.7139779175537772E-3</v>
      </c>
    </row>
    <row r="8" spans="1:5" ht="15" customHeight="1" x14ac:dyDescent="0.25">
      <c r="A8" s="20" t="s">
        <v>177</v>
      </c>
      <c r="B8" s="26">
        <v>1051</v>
      </c>
      <c r="C8" s="27">
        <v>5.3344838087503808E-2</v>
      </c>
      <c r="D8" s="26">
        <v>22140672</v>
      </c>
      <c r="E8" s="27">
        <v>1.5038886905315685E-2</v>
      </c>
    </row>
    <row r="9" spans="1:5" ht="15" customHeight="1" x14ac:dyDescent="0.25">
      <c r="A9" s="20" t="s">
        <v>178</v>
      </c>
      <c r="B9" s="26">
        <v>141</v>
      </c>
      <c r="C9" s="27">
        <v>7.1566338442797684E-3</v>
      </c>
      <c r="D9" s="26">
        <v>9929481</v>
      </c>
      <c r="E9" s="27">
        <v>6.7445261728045517E-3</v>
      </c>
    </row>
    <row r="10" spans="1:5" ht="15" customHeight="1" x14ac:dyDescent="0.25">
      <c r="A10" s="20" t="s">
        <v>179</v>
      </c>
      <c r="B10" s="26">
        <v>261</v>
      </c>
      <c r="C10" s="27">
        <v>1.3247386052177445E-2</v>
      </c>
      <c r="D10" s="26">
        <v>64752372</v>
      </c>
      <c r="E10" s="27">
        <v>4.3982567437832513E-2</v>
      </c>
    </row>
    <row r="11" spans="1:5" ht="15" customHeight="1" x14ac:dyDescent="0.25">
      <c r="A11" s="20" t="s">
        <v>180</v>
      </c>
      <c r="B11" s="26">
        <v>104</v>
      </c>
      <c r="C11" s="27">
        <v>5.2786519135113183E-3</v>
      </c>
      <c r="D11" s="26">
        <v>75174447</v>
      </c>
      <c r="E11" s="27">
        <v>5.1061684424151536E-2</v>
      </c>
    </row>
    <row r="12" spans="1:5" ht="15" customHeight="1" x14ac:dyDescent="0.25">
      <c r="A12" s="20" t="s">
        <v>181</v>
      </c>
      <c r="B12" s="26">
        <v>125</v>
      </c>
      <c r="C12" s="27">
        <v>6.3445335498934115E-3</v>
      </c>
      <c r="D12" s="26">
        <v>264524085</v>
      </c>
      <c r="E12" s="27">
        <v>0.17967601877879377</v>
      </c>
    </row>
    <row r="13" spans="1:5" ht="15" customHeight="1" x14ac:dyDescent="0.25">
      <c r="A13" s="20" t="s">
        <v>182</v>
      </c>
      <c r="B13" s="26">
        <v>13</v>
      </c>
      <c r="C13" s="27">
        <v>6.5983148918891479E-4</v>
      </c>
      <c r="D13" s="26">
        <v>98495030</v>
      </c>
      <c r="E13" s="27">
        <v>6.6902017107054179E-2</v>
      </c>
    </row>
    <row r="14" spans="1:5" ht="15" customHeight="1" x14ac:dyDescent="0.25">
      <c r="A14" s="20" t="s">
        <v>183</v>
      </c>
      <c r="B14" s="26">
        <v>27</v>
      </c>
      <c r="C14" s="27">
        <v>1.370419246776977E-3</v>
      </c>
      <c r="D14" s="26">
        <v>896853450</v>
      </c>
      <c r="E14" s="27">
        <v>0.60918104044864563</v>
      </c>
    </row>
    <row r="15" spans="1:5" ht="15" customHeight="1" x14ac:dyDescent="0.25">
      <c r="A15" s="23" t="s">
        <v>184</v>
      </c>
      <c r="B15" s="28">
        <v>20506</v>
      </c>
      <c r="C15" s="29">
        <v>0.99999999999999978</v>
      </c>
      <c r="D15" s="28">
        <f>SUM(D2:D14)</f>
        <v>1472228107</v>
      </c>
      <c r="E15" s="29">
        <v>1</v>
      </c>
    </row>
    <row r="16" spans="1:5" ht="15" customHeight="1" x14ac:dyDescent="0.25">
      <c r="A16" s="20" t="s">
        <v>185</v>
      </c>
      <c r="B16" s="21"/>
      <c r="C16" s="22"/>
      <c r="D16" s="26">
        <v>17310638</v>
      </c>
      <c r="E16" s="22"/>
    </row>
    <row r="17" spans="1:5" ht="15" customHeight="1" x14ac:dyDescent="0.25">
      <c r="A17" s="23" t="s">
        <v>186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271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5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187</v>
      </c>
      <c r="D1" s="1" t="s">
        <v>157</v>
      </c>
      <c r="F1" s="5" t="s">
        <v>272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213</v>
      </c>
      <c r="D2" s="3" t="s">
        <v>200</v>
      </c>
    </row>
    <row r="3" spans="1:8" ht="15" customHeight="1" x14ac:dyDescent="0.3">
      <c r="A3" s="6">
        <v>2</v>
      </c>
      <c r="B3" s="3" t="s">
        <v>214</v>
      </c>
      <c r="C3" s="3" t="s">
        <v>158</v>
      </c>
      <c r="D3" s="3" t="s">
        <v>200</v>
      </c>
    </row>
    <row r="4" spans="1:8" ht="15" customHeight="1" x14ac:dyDescent="0.3">
      <c r="A4" s="6">
        <v>3</v>
      </c>
      <c r="B4" s="3" t="s">
        <v>6</v>
      </c>
      <c r="C4" s="3" t="s">
        <v>161</v>
      </c>
      <c r="D4" s="3" t="s">
        <v>199</v>
      </c>
    </row>
    <row r="5" spans="1:8" ht="15" customHeight="1" x14ac:dyDescent="0.3">
      <c r="A5" s="6">
        <v>4</v>
      </c>
      <c r="B5" s="3" t="s">
        <v>7</v>
      </c>
      <c r="C5" s="3" t="s">
        <v>163</v>
      </c>
      <c r="D5" s="3" t="s">
        <v>200</v>
      </c>
    </row>
    <row r="6" spans="1:8" ht="15" customHeight="1" x14ac:dyDescent="0.3">
      <c r="A6" s="6">
        <v>5</v>
      </c>
      <c r="B6" s="3" t="s">
        <v>13</v>
      </c>
      <c r="C6" s="3" t="s">
        <v>213</v>
      </c>
      <c r="D6" s="3" t="s">
        <v>154</v>
      </c>
    </row>
    <row r="7" spans="1:8" ht="15" customHeight="1" x14ac:dyDescent="0.3">
      <c r="A7" s="6">
        <v>6</v>
      </c>
      <c r="B7" s="3" t="s">
        <v>12</v>
      </c>
      <c r="C7" s="3" t="s">
        <v>158</v>
      </c>
      <c r="D7" s="3" t="s">
        <v>154</v>
      </c>
    </row>
    <row r="8" spans="1:8" ht="15" customHeight="1" x14ac:dyDescent="0.3">
      <c r="A8" s="6">
        <v>7</v>
      </c>
      <c r="B8" s="3" t="s">
        <v>11</v>
      </c>
      <c r="C8" s="3" t="s">
        <v>158</v>
      </c>
      <c r="D8" s="3" t="s">
        <v>202</v>
      </c>
    </row>
    <row r="9" spans="1:8" ht="15" customHeight="1" x14ac:dyDescent="0.3">
      <c r="A9" s="6">
        <v>8</v>
      </c>
      <c r="B9" s="3" t="s">
        <v>229</v>
      </c>
      <c r="C9" s="3" t="s">
        <v>158</v>
      </c>
      <c r="D9" s="3" t="s">
        <v>202</v>
      </c>
    </row>
    <row r="10" spans="1:8" ht="15" customHeight="1" x14ac:dyDescent="0.3">
      <c r="A10" s="6">
        <v>9</v>
      </c>
      <c r="B10" s="3" t="s">
        <v>18</v>
      </c>
      <c r="C10" s="3" t="s">
        <v>213</v>
      </c>
      <c r="D10" s="3" t="s">
        <v>199</v>
      </c>
    </row>
    <row r="11" spans="1:8" ht="15" customHeight="1" x14ac:dyDescent="0.3">
      <c r="A11" s="6">
        <v>10</v>
      </c>
      <c r="B11" s="3" t="s">
        <v>9</v>
      </c>
      <c r="C11" s="3" t="s">
        <v>160</v>
      </c>
      <c r="D11" s="3" t="s">
        <v>200</v>
      </c>
    </row>
    <row r="12" spans="1:8" ht="15" customHeight="1" x14ac:dyDescent="0.3">
      <c r="A12" s="6">
        <v>11</v>
      </c>
      <c r="B12" s="3" t="s">
        <v>224</v>
      </c>
      <c r="C12" s="3" t="s">
        <v>213</v>
      </c>
      <c r="D12" s="3" t="s">
        <v>199</v>
      </c>
    </row>
    <row r="13" spans="1:8" ht="15" customHeight="1" x14ac:dyDescent="0.3">
      <c r="A13" s="6">
        <v>12</v>
      </c>
      <c r="B13" s="3" t="s">
        <v>10</v>
      </c>
      <c r="C13" s="3" t="s">
        <v>160</v>
      </c>
      <c r="D13" s="3" t="s">
        <v>202</v>
      </c>
    </row>
    <row r="14" spans="1:8" ht="15" customHeight="1" x14ac:dyDescent="0.3">
      <c r="A14" s="6">
        <v>13</v>
      </c>
      <c r="B14" s="3" t="s">
        <v>16</v>
      </c>
      <c r="C14" s="3" t="s">
        <v>213</v>
      </c>
      <c r="D14" s="3" t="s">
        <v>154</v>
      </c>
    </row>
    <row r="15" spans="1:8" ht="15" customHeight="1" x14ac:dyDescent="0.3">
      <c r="A15" s="6">
        <v>14</v>
      </c>
      <c r="B15" s="3" t="s">
        <v>68</v>
      </c>
      <c r="C15" s="3" t="s">
        <v>163</v>
      </c>
      <c r="D15" s="3" t="s">
        <v>202</v>
      </c>
    </row>
    <row r="16" spans="1:8" ht="15" customHeight="1" x14ac:dyDescent="0.3">
      <c r="A16" s="6">
        <v>15</v>
      </c>
      <c r="B16" s="3" t="s">
        <v>33</v>
      </c>
      <c r="C16" s="3" t="s">
        <v>160</v>
      </c>
      <c r="D16" s="3" t="s">
        <v>199</v>
      </c>
    </row>
    <row r="17" spans="1:4" ht="15" customHeight="1" x14ac:dyDescent="0.3">
      <c r="A17" s="6">
        <v>16</v>
      </c>
      <c r="B17" s="3" t="s">
        <v>15</v>
      </c>
      <c r="C17" s="3" t="s">
        <v>155</v>
      </c>
      <c r="D17" s="3" t="s">
        <v>199</v>
      </c>
    </row>
    <row r="18" spans="1:4" ht="15" customHeight="1" x14ac:dyDescent="0.3">
      <c r="A18" s="6">
        <v>17</v>
      </c>
      <c r="B18" s="3" t="s">
        <v>14</v>
      </c>
      <c r="C18" s="3" t="s">
        <v>209</v>
      </c>
      <c r="D18" s="3" t="s">
        <v>202</v>
      </c>
    </row>
    <row r="19" spans="1:4" ht="15" customHeight="1" x14ac:dyDescent="0.3">
      <c r="A19" s="6">
        <v>18</v>
      </c>
      <c r="B19" s="3" t="s">
        <v>21</v>
      </c>
      <c r="C19" s="3" t="s">
        <v>160</v>
      </c>
      <c r="D19" s="3" t="s">
        <v>199</v>
      </c>
    </row>
    <row r="20" spans="1:4" ht="15" customHeight="1" x14ac:dyDescent="0.3">
      <c r="A20" s="6">
        <v>19</v>
      </c>
      <c r="B20" s="3" t="s">
        <v>93</v>
      </c>
      <c r="C20" s="3" t="s">
        <v>164</v>
      </c>
      <c r="D20" s="3" t="s">
        <v>199</v>
      </c>
    </row>
    <row r="21" spans="1:4" ht="15" customHeight="1" x14ac:dyDescent="0.3">
      <c r="A21" s="6">
        <v>20</v>
      </c>
      <c r="B21" s="3" t="s">
        <v>27</v>
      </c>
      <c r="C21" s="3" t="s">
        <v>161</v>
      </c>
      <c r="D21" s="3" t="s">
        <v>199</v>
      </c>
    </row>
    <row r="22" spans="1:4" ht="15" customHeight="1" x14ac:dyDescent="0.3">
      <c r="A22" s="6">
        <v>21</v>
      </c>
      <c r="B22" s="3" t="s">
        <v>24</v>
      </c>
      <c r="C22" s="3" t="s">
        <v>161</v>
      </c>
      <c r="D22" s="3" t="s">
        <v>206</v>
      </c>
    </row>
    <row r="23" spans="1:4" ht="15" customHeight="1" x14ac:dyDescent="0.3">
      <c r="A23" s="6">
        <v>22</v>
      </c>
      <c r="B23" s="3" t="s">
        <v>32</v>
      </c>
      <c r="C23" s="3" t="s">
        <v>213</v>
      </c>
      <c r="D23" s="3" t="s">
        <v>199</v>
      </c>
    </row>
    <row r="24" spans="1:4" ht="15" customHeight="1" x14ac:dyDescent="0.3">
      <c r="A24" s="6">
        <v>23</v>
      </c>
      <c r="B24" s="3" t="s">
        <v>17</v>
      </c>
      <c r="C24" s="3" t="s">
        <v>162</v>
      </c>
      <c r="D24" s="3" t="s">
        <v>202</v>
      </c>
    </row>
    <row r="25" spans="1:4" ht="15" customHeight="1" x14ac:dyDescent="0.3">
      <c r="A25" s="6">
        <v>24</v>
      </c>
      <c r="B25" s="3" t="s">
        <v>29</v>
      </c>
      <c r="C25" s="3" t="s">
        <v>164</v>
      </c>
      <c r="D25" s="3" t="s">
        <v>205</v>
      </c>
    </row>
    <row r="26" spans="1:4" ht="15" customHeight="1" x14ac:dyDescent="0.3">
      <c r="A26" s="6">
        <v>25</v>
      </c>
      <c r="B26" s="3" t="s">
        <v>31</v>
      </c>
      <c r="C26" s="3" t="s">
        <v>162</v>
      </c>
      <c r="D26" s="3" t="s">
        <v>200</v>
      </c>
    </row>
    <row r="27" spans="1:4" ht="15" customHeight="1" x14ac:dyDescent="0.3">
      <c r="A27" s="6">
        <v>26</v>
      </c>
      <c r="B27" s="3" t="s">
        <v>144</v>
      </c>
      <c r="C27" s="3" t="s">
        <v>213</v>
      </c>
      <c r="D27" s="3" t="s">
        <v>154</v>
      </c>
    </row>
    <row r="28" spans="1:4" ht="15" customHeight="1" x14ac:dyDescent="0.3">
      <c r="A28" s="6">
        <v>27</v>
      </c>
      <c r="B28" s="3" t="s">
        <v>219</v>
      </c>
      <c r="C28" s="3" t="s">
        <v>161</v>
      </c>
    </row>
    <row r="29" spans="1:4" ht="15" customHeight="1" x14ac:dyDescent="0.3">
      <c r="A29" s="6">
        <v>28</v>
      </c>
      <c r="B29" s="3" t="s">
        <v>25</v>
      </c>
      <c r="C29" s="3" t="s">
        <v>162</v>
      </c>
      <c r="D29" s="3" t="s">
        <v>202</v>
      </c>
    </row>
    <row r="30" spans="1:4" ht="15" customHeight="1" x14ac:dyDescent="0.3">
      <c r="A30" s="6">
        <v>29</v>
      </c>
      <c r="B30" s="3" t="s">
        <v>98</v>
      </c>
      <c r="C30" s="3" t="s">
        <v>160</v>
      </c>
      <c r="D30" s="3" t="s">
        <v>202</v>
      </c>
    </row>
    <row r="31" spans="1:4" ht="15" customHeight="1" x14ac:dyDescent="0.3">
      <c r="A31" s="6">
        <v>30</v>
      </c>
      <c r="B31" s="3" t="s">
        <v>239</v>
      </c>
      <c r="C31" s="3" t="s">
        <v>213</v>
      </c>
      <c r="D31" s="3" t="s">
        <v>206</v>
      </c>
    </row>
    <row r="32" spans="1:4" ht="15" customHeight="1" x14ac:dyDescent="0.3">
      <c r="A32" s="6">
        <v>31</v>
      </c>
      <c r="B32" s="3" t="s">
        <v>230</v>
      </c>
      <c r="C32" s="3" t="s">
        <v>161</v>
      </c>
      <c r="D32" s="3" t="s">
        <v>153</v>
      </c>
    </row>
    <row r="33" spans="1:4" ht="15" customHeight="1" x14ac:dyDescent="0.3">
      <c r="A33" s="6">
        <v>32</v>
      </c>
      <c r="B33" s="3" t="s">
        <v>28</v>
      </c>
      <c r="C33" s="3" t="s">
        <v>158</v>
      </c>
      <c r="D33" s="3" t="s">
        <v>154</v>
      </c>
    </row>
    <row r="34" spans="1:4" ht="15" customHeight="1" x14ac:dyDescent="0.3">
      <c r="A34" s="6">
        <v>33</v>
      </c>
      <c r="B34" s="3" t="s">
        <v>19</v>
      </c>
      <c r="C34" s="3" t="s">
        <v>162</v>
      </c>
      <c r="D34" s="3" t="s">
        <v>199</v>
      </c>
    </row>
    <row r="35" spans="1:4" ht="15" customHeight="1" x14ac:dyDescent="0.3">
      <c r="A35" s="6">
        <v>34</v>
      </c>
      <c r="B35" s="3" t="s">
        <v>23</v>
      </c>
      <c r="C35" s="3" t="s">
        <v>213</v>
      </c>
      <c r="D35" s="3" t="s">
        <v>204</v>
      </c>
    </row>
    <row r="36" spans="1:4" ht="15" customHeight="1" x14ac:dyDescent="0.3">
      <c r="A36" s="6">
        <v>35</v>
      </c>
      <c r="B36" s="3" t="s">
        <v>20</v>
      </c>
      <c r="C36" s="3" t="s">
        <v>213</v>
      </c>
      <c r="D36" s="3" t="s">
        <v>200</v>
      </c>
    </row>
    <row r="37" spans="1:4" ht="15" customHeight="1" x14ac:dyDescent="0.3">
      <c r="A37" s="6">
        <v>36</v>
      </c>
      <c r="B37" s="3" t="s">
        <v>51</v>
      </c>
      <c r="C37" s="3" t="s">
        <v>158</v>
      </c>
    </row>
    <row r="38" spans="1:4" ht="15" customHeight="1" x14ac:dyDescent="0.3">
      <c r="A38" s="6">
        <v>37</v>
      </c>
      <c r="B38" s="3" t="s">
        <v>38</v>
      </c>
      <c r="C38" s="3" t="s">
        <v>158</v>
      </c>
      <c r="D38" s="3" t="s">
        <v>204</v>
      </c>
    </row>
    <row r="39" spans="1:4" ht="15" customHeight="1" x14ac:dyDescent="0.3">
      <c r="A39" s="6">
        <v>38</v>
      </c>
      <c r="B39" s="3" t="s">
        <v>34</v>
      </c>
      <c r="C39" s="3" t="s">
        <v>161</v>
      </c>
      <c r="D39" s="3" t="s">
        <v>202</v>
      </c>
    </row>
    <row r="40" spans="1:4" ht="15" customHeight="1" x14ac:dyDescent="0.3">
      <c r="A40" s="6">
        <v>39</v>
      </c>
      <c r="B40" s="3" t="s">
        <v>39</v>
      </c>
      <c r="C40" s="3" t="s">
        <v>213</v>
      </c>
      <c r="D40" s="3" t="s">
        <v>200</v>
      </c>
    </row>
    <row r="41" spans="1:4" ht="15" customHeight="1" x14ac:dyDescent="0.3">
      <c r="A41" s="6">
        <v>40</v>
      </c>
      <c r="B41" s="3" t="s">
        <v>42</v>
      </c>
      <c r="C41" s="3" t="s">
        <v>213</v>
      </c>
      <c r="D41" s="3" t="s">
        <v>200</v>
      </c>
    </row>
    <row r="42" spans="1:4" ht="15" customHeight="1" x14ac:dyDescent="0.3">
      <c r="A42" s="6">
        <v>41</v>
      </c>
      <c r="B42" s="3" t="s">
        <v>55</v>
      </c>
      <c r="C42" s="3" t="s">
        <v>213</v>
      </c>
      <c r="D42" s="3" t="s">
        <v>201</v>
      </c>
    </row>
    <row r="43" spans="1:4" ht="15" customHeight="1" x14ac:dyDescent="0.3">
      <c r="A43" s="6">
        <v>42</v>
      </c>
      <c r="B43" s="3" t="s">
        <v>104</v>
      </c>
      <c r="C43" s="3" t="s">
        <v>158</v>
      </c>
      <c r="D43" s="3" t="s">
        <v>200</v>
      </c>
    </row>
    <row r="44" spans="1:4" ht="15" customHeight="1" x14ac:dyDescent="0.3">
      <c r="A44" s="6">
        <v>43</v>
      </c>
      <c r="B44" s="3" t="s">
        <v>48</v>
      </c>
      <c r="C44" s="3" t="s">
        <v>160</v>
      </c>
      <c r="D44" s="3" t="s">
        <v>199</v>
      </c>
    </row>
    <row r="45" spans="1:4" ht="15" customHeight="1" x14ac:dyDescent="0.3">
      <c r="A45" s="6">
        <v>44</v>
      </c>
      <c r="B45" s="3" t="s">
        <v>43</v>
      </c>
      <c r="C45" s="3" t="s">
        <v>160</v>
      </c>
      <c r="D45" s="3" t="s">
        <v>199</v>
      </c>
    </row>
    <row r="46" spans="1:4" ht="15" customHeight="1" x14ac:dyDescent="0.3">
      <c r="A46" s="6">
        <v>45</v>
      </c>
      <c r="B46" s="3" t="s">
        <v>44</v>
      </c>
      <c r="C46" s="3" t="s">
        <v>158</v>
      </c>
      <c r="D46" s="3" t="s">
        <v>203</v>
      </c>
    </row>
    <row r="47" spans="1:4" ht="15" customHeight="1" x14ac:dyDescent="0.3">
      <c r="A47" s="6">
        <v>46</v>
      </c>
      <c r="B47" s="3" t="s">
        <v>35</v>
      </c>
      <c r="C47" s="3" t="s">
        <v>211</v>
      </c>
      <c r="D47" s="3" t="s">
        <v>200</v>
      </c>
    </row>
    <row r="48" spans="1:4" ht="15" customHeight="1" x14ac:dyDescent="0.3">
      <c r="A48" s="6">
        <v>47</v>
      </c>
      <c r="B48" s="3" t="s">
        <v>129</v>
      </c>
      <c r="C48" s="3" t="s">
        <v>155</v>
      </c>
      <c r="D48" s="3" t="s">
        <v>154</v>
      </c>
    </row>
    <row r="49" spans="1:4" ht="15" customHeight="1" x14ac:dyDescent="0.3">
      <c r="A49" s="6">
        <v>48</v>
      </c>
      <c r="B49" s="3" t="s">
        <v>238</v>
      </c>
      <c r="C49" s="3" t="s">
        <v>162</v>
      </c>
    </row>
    <row r="50" spans="1:4" ht="15" customHeight="1" x14ac:dyDescent="0.3">
      <c r="A50" s="6">
        <v>49</v>
      </c>
      <c r="B50" s="3" t="s">
        <v>234</v>
      </c>
      <c r="C50" s="3" t="s">
        <v>158</v>
      </c>
      <c r="D50" s="3" t="s">
        <v>199</v>
      </c>
    </row>
    <row r="51" spans="1:4" ht="15" customHeight="1" x14ac:dyDescent="0.3">
      <c r="A51" s="6">
        <v>50</v>
      </c>
      <c r="B51" s="3" t="s">
        <v>191</v>
      </c>
      <c r="C51" s="3" t="s">
        <v>161</v>
      </c>
      <c r="D51" s="3" t="s">
        <v>203</v>
      </c>
    </row>
    <row r="52" spans="1:4" ht="15" customHeight="1" x14ac:dyDescent="0.3">
      <c r="A52" s="6">
        <v>51</v>
      </c>
      <c r="B52" s="3" t="s">
        <v>47</v>
      </c>
      <c r="C52" s="3" t="s">
        <v>213</v>
      </c>
      <c r="D52" s="3" t="s">
        <v>202</v>
      </c>
    </row>
    <row r="53" spans="1:4" ht="15" customHeight="1" x14ac:dyDescent="0.3">
      <c r="A53" s="6">
        <v>52</v>
      </c>
      <c r="B53" s="3" t="s">
        <v>189</v>
      </c>
      <c r="C53" s="3" t="s">
        <v>158</v>
      </c>
      <c r="D53" s="3" t="s">
        <v>202</v>
      </c>
    </row>
    <row r="54" spans="1:4" ht="15" customHeight="1" x14ac:dyDescent="0.3">
      <c r="A54" s="6">
        <v>53</v>
      </c>
      <c r="B54" s="3" t="s">
        <v>41</v>
      </c>
      <c r="C54" s="3" t="s">
        <v>162</v>
      </c>
      <c r="D54" s="3" t="s">
        <v>154</v>
      </c>
    </row>
    <row r="55" spans="1:4" ht="15" customHeight="1" x14ac:dyDescent="0.3">
      <c r="A55" s="6">
        <v>54</v>
      </c>
      <c r="B55" s="3" t="s">
        <v>231</v>
      </c>
      <c r="C55" s="3" t="s">
        <v>158</v>
      </c>
      <c r="D55" s="3" t="s">
        <v>203</v>
      </c>
    </row>
    <row r="56" spans="1:4" ht="15" customHeight="1" x14ac:dyDescent="0.3">
      <c r="A56" s="6">
        <v>55</v>
      </c>
      <c r="B56" s="3" t="s">
        <v>266</v>
      </c>
      <c r="C56" s="3" t="s">
        <v>208</v>
      </c>
      <c r="D56" s="3" t="s">
        <v>153</v>
      </c>
    </row>
    <row r="57" spans="1:4" ht="15" customHeight="1" x14ac:dyDescent="0.3">
      <c r="A57" s="6">
        <v>56</v>
      </c>
      <c r="B57" s="3" t="s">
        <v>221</v>
      </c>
      <c r="C57" s="3" t="s">
        <v>162</v>
      </c>
      <c r="D57" s="3" t="s">
        <v>207</v>
      </c>
    </row>
    <row r="58" spans="1:4" ht="15" customHeight="1" x14ac:dyDescent="0.3">
      <c r="A58" s="6">
        <v>57</v>
      </c>
      <c r="B58" s="3" t="s">
        <v>190</v>
      </c>
      <c r="C58" s="3" t="s">
        <v>155</v>
      </c>
      <c r="D58" s="3" t="s">
        <v>200</v>
      </c>
    </row>
    <row r="59" spans="1:4" ht="15" customHeight="1" x14ac:dyDescent="0.3">
      <c r="A59" s="6">
        <v>58</v>
      </c>
      <c r="B59" s="3" t="s">
        <v>37</v>
      </c>
      <c r="C59" s="3" t="s">
        <v>161</v>
      </c>
      <c r="D59" s="3" t="s">
        <v>199</v>
      </c>
    </row>
    <row r="60" spans="1:4" ht="15" customHeight="1" x14ac:dyDescent="0.3">
      <c r="A60" s="6">
        <v>59</v>
      </c>
      <c r="B60" s="3" t="s">
        <v>62</v>
      </c>
      <c r="C60" s="3" t="s">
        <v>213</v>
      </c>
      <c r="D60" s="3" t="s">
        <v>154</v>
      </c>
    </row>
    <row r="61" spans="1:4" ht="15" customHeight="1" x14ac:dyDescent="0.3">
      <c r="A61" s="6">
        <v>60</v>
      </c>
      <c r="B61" s="3" t="s">
        <v>61</v>
      </c>
      <c r="C61" s="3" t="s">
        <v>161</v>
      </c>
    </row>
    <row r="62" spans="1:4" ht="15" customHeight="1" x14ac:dyDescent="0.3">
      <c r="A62" s="6">
        <v>61</v>
      </c>
      <c r="B62" s="3" t="s">
        <v>52</v>
      </c>
      <c r="C62" s="3" t="s">
        <v>163</v>
      </c>
      <c r="D62" s="3" t="s">
        <v>199</v>
      </c>
    </row>
    <row r="63" spans="1:4" ht="15" customHeight="1" x14ac:dyDescent="0.3">
      <c r="A63" s="6">
        <v>62</v>
      </c>
      <c r="B63" s="3" t="s">
        <v>53</v>
      </c>
      <c r="C63" s="3" t="s">
        <v>160</v>
      </c>
      <c r="D63" s="3" t="s">
        <v>200</v>
      </c>
    </row>
    <row r="64" spans="1:4" ht="15" customHeight="1" x14ac:dyDescent="0.3">
      <c r="A64" s="6">
        <v>63</v>
      </c>
      <c r="B64" s="3" t="s">
        <v>60</v>
      </c>
      <c r="C64" s="3" t="s">
        <v>161</v>
      </c>
      <c r="D64" s="3" t="s">
        <v>200</v>
      </c>
    </row>
    <row r="65" spans="1:4" ht="15" customHeight="1" x14ac:dyDescent="0.3">
      <c r="A65" s="6">
        <v>64</v>
      </c>
      <c r="B65" s="3" t="s">
        <v>26</v>
      </c>
      <c r="C65" s="3" t="s">
        <v>213</v>
      </c>
      <c r="D65" s="3" t="s">
        <v>200</v>
      </c>
    </row>
    <row r="66" spans="1:4" ht="15" customHeight="1" x14ac:dyDescent="0.3">
      <c r="A66" s="6">
        <v>65</v>
      </c>
      <c r="B66" s="3" t="s">
        <v>72</v>
      </c>
      <c r="C66" s="3" t="s">
        <v>211</v>
      </c>
    </row>
    <row r="67" spans="1:4" ht="15" customHeight="1" x14ac:dyDescent="0.3">
      <c r="A67" s="6">
        <v>66</v>
      </c>
      <c r="B67" s="3" t="s">
        <v>46</v>
      </c>
      <c r="C67" s="3" t="s">
        <v>160</v>
      </c>
      <c r="D67" s="3" t="s">
        <v>199</v>
      </c>
    </row>
    <row r="68" spans="1:4" ht="15" customHeight="1" x14ac:dyDescent="0.3">
      <c r="A68" s="6">
        <v>67</v>
      </c>
      <c r="B68" s="3" t="s">
        <v>267</v>
      </c>
      <c r="C68" s="3" t="s">
        <v>158</v>
      </c>
      <c r="D68" s="3" t="s">
        <v>200</v>
      </c>
    </row>
    <row r="69" spans="1:4" ht="15" customHeight="1" x14ac:dyDescent="0.3">
      <c r="A69" s="6">
        <v>68</v>
      </c>
      <c r="B69" s="3" t="s">
        <v>36</v>
      </c>
      <c r="C69" s="3" t="s">
        <v>209</v>
      </c>
      <c r="D69" s="3" t="s">
        <v>202</v>
      </c>
    </row>
    <row r="70" spans="1:4" ht="15" customHeight="1" x14ac:dyDescent="0.3">
      <c r="A70" s="6">
        <v>69</v>
      </c>
      <c r="B70" s="3" t="s">
        <v>84</v>
      </c>
      <c r="C70" s="3" t="s">
        <v>161</v>
      </c>
    </row>
    <row r="71" spans="1:4" ht="15" customHeight="1" x14ac:dyDescent="0.3">
      <c r="A71" s="6">
        <v>70</v>
      </c>
      <c r="B71" s="3" t="s">
        <v>76</v>
      </c>
      <c r="C71" s="3" t="s">
        <v>211</v>
      </c>
      <c r="D71" s="3" t="s">
        <v>202</v>
      </c>
    </row>
    <row r="72" spans="1:4" ht="15" customHeight="1" x14ac:dyDescent="0.3">
      <c r="A72" s="6">
        <v>71</v>
      </c>
      <c r="B72" s="3" t="s">
        <v>58</v>
      </c>
      <c r="C72" s="3" t="s">
        <v>160</v>
      </c>
    </row>
    <row r="73" spans="1:4" ht="15" customHeight="1" x14ac:dyDescent="0.3">
      <c r="A73" s="6">
        <v>72</v>
      </c>
      <c r="B73" s="3" t="s">
        <v>59</v>
      </c>
      <c r="C73" s="3" t="s">
        <v>210</v>
      </c>
      <c r="D73" s="3" t="s">
        <v>153</v>
      </c>
    </row>
    <row r="74" spans="1:4" ht="15" customHeight="1" x14ac:dyDescent="0.3">
      <c r="A74" s="6">
        <v>73</v>
      </c>
      <c r="B74" s="3" t="s">
        <v>45</v>
      </c>
      <c r="C74" s="3" t="s">
        <v>213</v>
      </c>
      <c r="D74" s="3" t="s">
        <v>154</v>
      </c>
    </row>
    <row r="75" spans="1:4" ht="15" customHeight="1" x14ac:dyDescent="0.3">
      <c r="A75" s="6">
        <v>74</v>
      </c>
      <c r="B75" s="3" t="s">
        <v>71</v>
      </c>
      <c r="C75" s="3" t="s">
        <v>160</v>
      </c>
      <c r="D75" s="3" t="s">
        <v>202</v>
      </c>
    </row>
    <row r="76" spans="1:4" ht="15" customHeight="1" x14ac:dyDescent="0.3">
      <c r="A76" s="6">
        <v>75</v>
      </c>
      <c r="B76" s="3" t="s">
        <v>77</v>
      </c>
      <c r="C76" s="3" t="s">
        <v>213</v>
      </c>
      <c r="D76" s="3" t="s">
        <v>154</v>
      </c>
    </row>
    <row r="77" spans="1:4" ht="15" customHeight="1" x14ac:dyDescent="0.3">
      <c r="A77" s="6">
        <v>76</v>
      </c>
      <c r="B77" s="3" t="s">
        <v>96</v>
      </c>
      <c r="C77" s="3" t="s">
        <v>164</v>
      </c>
      <c r="D77" s="3" t="s">
        <v>199</v>
      </c>
    </row>
    <row r="78" spans="1:4" ht="15" customHeight="1" x14ac:dyDescent="0.3">
      <c r="A78" s="6">
        <v>77</v>
      </c>
      <c r="B78" s="3" t="s">
        <v>50</v>
      </c>
      <c r="C78" s="3" t="s">
        <v>213</v>
      </c>
      <c r="D78" s="3" t="s">
        <v>154</v>
      </c>
    </row>
    <row r="79" spans="1:4" ht="15" customHeight="1" x14ac:dyDescent="0.3">
      <c r="A79" s="6">
        <v>78</v>
      </c>
      <c r="B79" s="3" t="s">
        <v>56</v>
      </c>
      <c r="C79" s="3" t="s">
        <v>211</v>
      </c>
      <c r="D79" s="3" t="s">
        <v>202</v>
      </c>
    </row>
    <row r="80" spans="1:4" ht="15" customHeight="1" x14ac:dyDescent="0.3">
      <c r="A80" s="6">
        <v>79</v>
      </c>
      <c r="B80" s="3" t="s">
        <v>63</v>
      </c>
      <c r="C80" s="3" t="s">
        <v>209</v>
      </c>
    </row>
    <row r="81" spans="1:4" ht="15" customHeight="1" x14ac:dyDescent="0.3">
      <c r="A81" s="6">
        <v>80</v>
      </c>
      <c r="B81" s="3" t="s">
        <v>75</v>
      </c>
      <c r="C81" s="3" t="s">
        <v>158</v>
      </c>
    </row>
    <row r="82" spans="1:4" ht="15" customHeight="1" x14ac:dyDescent="0.3">
      <c r="A82" s="6">
        <v>81</v>
      </c>
      <c r="B82" s="3" t="s">
        <v>246</v>
      </c>
      <c r="C82" s="3" t="s">
        <v>155</v>
      </c>
      <c r="D82" s="3" t="s">
        <v>153</v>
      </c>
    </row>
    <row r="83" spans="1:4" ht="15" customHeight="1" x14ac:dyDescent="0.3">
      <c r="A83" s="6">
        <v>82</v>
      </c>
      <c r="B83" s="3" t="s">
        <v>65</v>
      </c>
      <c r="C83" s="3" t="s">
        <v>162</v>
      </c>
      <c r="D83" s="3" t="s">
        <v>202</v>
      </c>
    </row>
    <row r="84" spans="1:4" ht="15" customHeight="1" x14ac:dyDescent="0.3">
      <c r="A84" s="6">
        <v>83</v>
      </c>
      <c r="B84" s="3" t="s">
        <v>82</v>
      </c>
      <c r="C84" s="3" t="s">
        <v>212</v>
      </c>
      <c r="D84" s="3" t="s">
        <v>199</v>
      </c>
    </row>
    <row r="85" spans="1:4" ht="15" customHeight="1" x14ac:dyDescent="0.3">
      <c r="A85" s="6">
        <v>84</v>
      </c>
      <c r="B85" s="3" t="s">
        <v>66</v>
      </c>
      <c r="C85" s="3" t="s">
        <v>213</v>
      </c>
      <c r="D85" s="3" t="s">
        <v>199</v>
      </c>
    </row>
    <row r="86" spans="1:4" ht="15" customHeight="1" x14ac:dyDescent="0.3">
      <c r="A86" s="6">
        <v>85</v>
      </c>
      <c r="B86" s="3" t="s">
        <v>64</v>
      </c>
      <c r="C86" s="3" t="s">
        <v>213</v>
      </c>
      <c r="D86" s="3" t="s">
        <v>153</v>
      </c>
    </row>
    <row r="87" spans="1:4" ht="15" customHeight="1" x14ac:dyDescent="0.3">
      <c r="A87" s="6">
        <v>86</v>
      </c>
      <c r="B87" s="3" t="s">
        <v>216</v>
      </c>
      <c r="C87" s="3" t="s">
        <v>209</v>
      </c>
    </row>
    <row r="88" spans="1:4" ht="15" customHeight="1" x14ac:dyDescent="0.3">
      <c r="A88" s="6">
        <v>87</v>
      </c>
      <c r="B88" s="3" t="s">
        <v>86</v>
      </c>
      <c r="C88" s="3" t="s">
        <v>161</v>
      </c>
    </row>
    <row r="89" spans="1:4" ht="15" customHeight="1" x14ac:dyDescent="0.3">
      <c r="A89" s="6">
        <v>88</v>
      </c>
      <c r="B89" s="3" t="s">
        <v>69</v>
      </c>
      <c r="C89" s="3" t="s">
        <v>213</v>
      </c>
    </row>
    <row r="90" spans="1:4" ht="15" customHeight="1" x14ac:dyDescent="0.3">
      <c r="A90" s="6">
        <v>89</v>
      </c>
      <c r="B90" s="3" t="s">
        <v>88</v>
      </c>
      <c r="C90" s="3" t="s">
        <v>160</v>
      </c>
      <c r="D90" s="3" t="s">
        <v>153</v>
      </c>
    </row>
    <row r="91" spans="1:4" ht="15" customHeight="1" x14ac:dyDescent="0.3">
      <c r="A91" s="6">
        <v>90</v>
      </c>
      <c r="B91" s="3" t="s">
        <v>74</v>
      </c>
      <c r="C91" s="3" t="s">
        <v>158</v>
      </c>
      <c r="D91" s="3" t="s">
        <v>200</v>
      </c>
    </row>
    <row r="92" spans="1:4" ht="15" customHeight="1" x14ac:dyDescent="0.3">
      <c r="A92" s="6">
        <v>91</v>
      </c>
      <c r="B92" s="3" t="s">
        <v>40</v>
      </c>
      <c r="C92" s="3" t="s">
        <v>209</v>
      </c>
      <c r="D92" s="3" t="s">
        <v>199</v>
      </c>
    </row>
    <row r="93" spans="1:4" ht="15" customHeight="1" x14ac:dyDescent="0.3">
      <c r="A93" s="6">
        <v>92</v>
      </c>
      <c r="B93" s="3" t="s">
        <v>67</v>
      </c>
      <c r="C93" s="3" t="s">
        <v>209</v>
      </c>
    </row>
    <row r="94" spans="1:4" ht="15" customHeight="1" x14ac:dyDescent="0.3">
      <c r="A94" s="6">
        <v>93</v>
      </c>
      <c r="B94" s="3" t="s">
        <v>73</v>
      </c>
      <c r="C94" s="3" t="s">
        <v>162</v>
      </c>
      <c r="D94" s="3" t="s">
        <v>200</v>
      </c>
    </row>
    <row r="95" spans="1:4" ht="15" customHeight="1" x14ac:dyDescent="0.3">
      <c r="A95" s="6">
        <v>94</v>
      </c>
      <c r="B95" s="3" t="s">
        <v>30</v>
      </c>
      <c r="C95" s="3" t="s">
        <v>162</v>
      </c>
      <c r="D95" s="3" t="s">
        <v>200</v>
      </c>
    </row>
    <row r="96" spans="1:4" ht="15" customHeight="1" x14ac:dyDescent="0.3">
      <c r="A96" s="6">
        <v>95</v>
      </c>
      <c r="B96" s="3" t="s">
        <v>220</v>
      </c>
      <c r="C96" s="3" t="s">
        <v>163</v>
      </c>
      <c r="D96" s="3" t="s">
        <v>199</v>
      </c>
    </row>
    <row r="97" spans="1:4" ht="15" customHeight="1" x14ac:dyDescent="0.3">
      <c r="A97" s="6">
        <v>96</v>
      </c>
      <c r="B97" s="3" t="s">
        <v>78</v>
      </c>
      <c r="C97" s="3" t="s">
        <v>163</v>
      </c>
      <c r="D97" s="3" t="s">
        <v>199</v>
      </c>
    </row>
    <row r="98" spans="1:4" ht="15" customHeight="1" x14ac:dyDescent="0.3">
      <c r="A98" s="6">
        <v>97</v>
      </c>
      <c r="B98" s="3" t="s">
        <v>126</v>
      </c>
      <c r="C98" s="3" t="s">
        <v>213</v>
      </c>
    </row>
    <row r="99" spans="1:4" ht="15" customHeight="1" x14ac:dyDescent="0.3">
      <c r="A99" s="6">
        <v>98</v>
      </c>
      <c r="B99" s="3" t="s">
        <v>188</v>
      </c>
      <c r="C99" s="3" t="s">
        <v>162</v>
      </c>
      <c r="D99" s="3" t="s">
        <v>199</v>
      </c>
    </row>
    <row r="100" spans="1:4" ht="15" customHeight="1" x14ac:dyDescent="0.3">
      <c r="A100" s="6">
        <v>99</v>
      </c>
      <c r="B100" s="3" t="s">
        <v>57</v>
      </c>
      <c r="C100" s="3" t="s">
        <v>213</v>
      </c>
      <c r="D100" s="3" t="s">
        <v>204</v>
      </c>
    </row>
    <row r="101" spans="1:4" ht="15" customHeight="1" x14ac:dyDescent="0.3">
      <c r="A101" s="6">
        <v>100</v>
      </c>
      <c r="B101" s="3" t="s">
        <v>89</v>
      </c>
      <c r="C101" s="3" t="s">
        <v>155</v>
      </c>
      <c r="D101" s="3" t="s">
        <v>199</v>
      </c>
    </row>
    <row r="102" spans="1:4" ht="15" customHeight="1" x14ac:dyDescent="0.3">
      <c r="A102" s="6">
        <v>101</v>
      </c>
      <c r="B102" s="3" t="s">
        <v>79</v>
      </c>
      <c r="C102" s="3" t="s">
        <v>209</v>
      </c>
    </row>
    <row r="103" spans="1:4" ht="15" customHeight="1" x14ac:dyDescent="0.3">
      <c r="A103" s="6">
        <v>102</v>
      </c>
      <c r="B103" s="3" t="s">
        <v>80</v>
      </c>
      <c r="C103" s="3" t="s">
        <v>209</v>
      </c>
      <c r="D103" s="3" t="s">
        <v>202</v>
      </c>
    </row>
    <row r="104" spans="1:4" ht="15" customHeight="1" x14ac:dyDescent="0.3">
      <c r="A104" s="6">
        <v>103</v>
      </c>
      <c r="B104" s="3" t="s">
        <v>233</v>
      </c>
      <c r="C104" s="3" t="s">
        <v>212</v>
      </c>
      <c r="D104" s="3" t="s">
        <v>202</v>
      </c>
    </row>
    <row r="105" spans="1:4" ht="15" customHeight="1" x14ac:dyDescent="0.3">
      <c r="A105" s="6">
        <v>104</v>
      </c>
      <c r="B105" s="3" t="s">
        <v>81</v>
      </c>
      <c r="C105" s="3" t="s">
        <v>155</v>
      </c>
      <c r="D105" s="3" t="s">
        <v>199</v>
      </c>
    </row>
    <row r="106" spans="1:4" ht="15" customHeight="1" x14ac:dyDescent="0.3">
      <c r="A106" s="6">
        <v>105</v>
      </c>
      <c r="B106" s="3" t="s">
        <v>83</v>
      </c>
      <c r="C106" s="3" t="s">
        <v>160</v>
      </c>
      <c r="D106" s="3" t="s">
        <v>200</v>
      </c>
    </row>
    <row r="107" spans="1:4" ht="15" customHeight="1" x14ac:dyDescent="0.3">
      <c r="A107" s="6">
        <v>106</v>
      </c>
      <c r="B107" s="3" t="s">
        <v>268</v>
      </c>
      <c r="C107" s="3" t="s">
        <v>162</v>
      </c>
    </row>
    <row r="108" spans="1:4" ht="15" customHeight="1" x14ac:dyDescent="0.3">
      <c r="A108" s="6">
        <v>107</v>
      </c>
      <c r="B108" s="3" t="s">
        <v>49</v>
      </c>
      <c r="C108" s="3" t="s">
        <v>162</v>
      </c>
      <c r="D108" s="3" t="s">
        <v>202</v>
      </c>
    </row>
    <row r="109" spans="1:4" ht="15" customHeight="1" x14ac:dyDescent="0.3">
      <c r="A109" s="6">
        <v>108</v>
      </c>
      <c r="B109" s="3" t="s">
        <v>259</v>
      </c>
      <c r="C109" s="3" t="s">
        <v>213</v>
      </c>
      <c r="D109" s="3" t="s">
        <v>201</v>
      </c>
    </row>
    <row r="110" spans="1:4" ht="15" customHeight="1" x14ac:dyDescent="0.3">
      <c r="A110" s="6">
        <v>109</v>
      </c>
      <c r="B110" s="3" t="s">
        <v>85</v>
      </c>
      <c r="C110" s="3" t="s">
        <v>209</v>
      </c>
    </row>
    <row r="111" spans="1:4" ht="15" customHeight="1" x14ac:dyDescent="0.3">
      <c r="A111" s="6">
        <v>110</v>
      </c>
      <c r="B111" s="3" t="s">
        <v>22</v>
      </c>
      <c r="C111" s="3" t="s">
        <v>160</v>
      </c>
      <c r="D111" s="3" t="s">
        <v>199</v>
      </c>
    </row>
    <row r="112" spans="1:4" ht="15" customHeight="1" x14ac:dyDescent="0.3">
      <c r="A112" s="6">
        <v>111</v>
      </c>
      <c r="B112" s="3" t="s">
        <v>240</v>
      </c>
      <c r="C112" s="3" t="s">
        <v>213</v>
      </c>
      <c r="D112" s="3" t="s">
        <v>204</v>
      </c>
    </row>
    <row r="113" spans="1:4" ht="15" customHeight="1" x14ac:dyDescent="0.3">
      <c r="A113" s="6">
        <v>112</v>
      </c>
      <c r="B113" s="3" t="s">
        <v>95</v>
      </c>
      <c r="C113" s="3" t="s">
        <v>209</v>
      </c>
      <c r="D113" s="3" t="s">
        <v>200</v>
      </c>
    </row>
    <row r="114" spans="1:4" ht="15" customHeight="1" x14ac:dyDescent="0.3">
      <c r="A114" s="6">
        <v>113</v>
      </c>
      <c r="B114" s="3" t="s">
        <v>90</v>
      </c>
      <c r="C114" s="3" t="s">
        <v>213</v>
      </c>
      <c r="D114" s="3" t="s">
        <v>207</v>
      </c>
    </row>
    <row r="115" spans="1:4" ht="15" customHeight="1" x14ac:dyDescent="0.3">
      <c r="A115" s="6">
        <v>114</v>
      </c>
      <c r="B115" s="3" t="s">
        <v>227</v>
      </c>
      <c r="C115" s="3" t="s">
        <v>158</v>
      </c>
      <c r="D115" s="3" t="s">
        <v>203</v>
      </c>
    </row>
    <row r="116" spans="1:4" ht="15" customHeight="1" x14ac:dyDescent="0.3">
      <c r="A116" s="6">
        <v>115</v>
      </c>
      <c r="B116" s="3" t="s">
        <v>87</v>
      </c>
      <c r="C116" s="3" t="s">
        <v>158</v>
      </c>
      <c r="D116" s="3" t="s">
        <v>205</v>
      </c>
    </row>
    <row r="117" spans="1:4" ht="15" customHeight="1" x14ac:dyDescent="0.3">
      <c r="A117" s="6">
        <v>116</v>
      </c>
      <c r="B117" s="3" t="s">
        <v>92</v>
      </c>
      <c r="C117" s="3" t="s">
        <v>211</v>
      </c>
      <c r="D117" s="3" t="s">
        <v>154</v>
      </c>
    </row>
    <row r="118" spans="1:4" ht="15" customHeight="1" x14ac:dyDescent="0.3">
      <c r="A118" s="6">
        <v>117</v>
      </c>
      <c r="B118" s="3" t="s">
        <v>116</v>
      </c>
      <c r="C118" s="3" t="s">
        <v>163</v>
      </c>
      <c r="D118" s="3" t="s">
        <v>199</v>
      </c>
    </row>
    <row r="119" spans="1:4" ht="15" customHeight="1" x14ac:dyDescent="0.3">
      <c r="A119" s="6">
        <v>118</v>
      </c>
      <c r="B119" s="3" t="s">
        <v>248</v>
      </c>
      <c r="C119" s="3" t="s">
        <v>209</v>
      </c>
    </row>
    <row r="120" spans="1:4" ht="15" customHeight="1" x14ac:dyDescent="0.3">
      <c r="A120" s="6">
        <v>119</v>
      </c>
      <c r="B120" s="3" t="s">
        <v>70</v>
      </c>
      <c r="C120" s="3" t="s">
        <v>162</v>
      </c>
      <c r="D120" s="3" t="s">
        <v>153</v>
      </c>
    </row>
    <row r="121" spans="1:4" ht="15" customHeight="1" x14ac:dyDescent="0.3">
      <c r="A121" s="6">
        <v>120</v>
      </c>
      <c r="B121" s="3" t="s">
        <v>94</v>
      </c>
      <c r="C121" s="3" t="s">
        <v>209</v>
      </c>
      <c r="D121" s="3" t="s">
        <v>202</v>
      </c>
    </row>
    <row r="122" spans="1:4" ht="15" customHeight="1" x14ac:dyDescent="0.3">
      <c r="A122" s="6">
        <v>121</v>
      </c>
      <c r="B122" s="3" t="s">
        <v>247</v>
      </c>
      <c r="C122" s="3" t="s">
        <v>213</v>
      </c>
      <c r="D122" s="3" t="s">
        <v>199</v>
      </c>
    </row>
    <row r="123" spans="1:4" ht="15" customHeight="1" x14ac:dyDescent="0.3">
      <c r="A123" s="6">
        <v>122</v>
      </c>
      <c r="B123" s="3" t="s">
        <v>103</v>
      </c>
      <c r="C123" s="3" t="s">
        <v>209</v>
      </c>
      <c r="D123" s="3" t="s">
        <v>202</v>
      </c>
    </row>
    <row r="124" spans="1:4" ht="15" customHeight="1" x14ac:dyDescent="0.3">
      <c r="A124" s="6">
        <v>123</v>
      </c>
      <c r="B124" s="3" t="s">
        <v>91</v>
      </c>
      <c r="C124" s="3" t="s">
        <v>155</v>
      </c>
      <c r="D124" s="3" t="s">
        <v>200</v>
      </c>
    </row>
    <row r="125" spans="1:4" ht="15" customHeight="1" x14ac:dyDescent="0.3">
      <c r="A125" s="6">
        <v>124</v>
      </c>
      <c r="B125" s="3" t="s">
        <v>142</v>
      </c>
      <c r="C125" s="3" t="s">
        <v>213</v>
      </c>
      <c r="D125" s="3" t="s">
        <v>204</v>
      </c>
    </row>
    <row r="126" spans="1:4" ht="15" customHeight="1" x14ac:dyDescent="0.3">
      <c r="A126" s="6">
        <v>125</v>
      </c>
      <c r="B126" s="3" t="s">
        <v>260</v>
      </c>
      <c r="C126" s="3" t="s">
        <v>209</v>
      </c>
    </row>
    <row r="127" spans="1:4" ht="15" customHeight="1" x14ac:dyDescent="0.3">
      <c r="A127" s="6">
        <v>126</v>
      </c>
      <c r="B127" s="3" t="s">
        <v>112</v>
      </c>
      <c r="C127" s="3" t="s">
        <v>209</v>
      </c>
    </row>
    <row r="128" spans="1:4" ht="15" customHeight="1" x14ac:dyDescent="0.3">
      <c r="A128" s="6">
        <v>127</v>
      </c>
      <c r="B128" s="3" t="s">
        <v>99</v>
      </c>
      <c r="C128" s="3" t="s">
        <v>158</v>
      </c>
      <c r="D128" s="3" t="s">
        <v>199</v>
      </c>
    </row>
    <row r="129" spans="1:4" ht="15" customHeight="1" x14ac:dyDescent="0.3">
      <c r="A129" s="6">
        <v>128</v>
      </c>
      <c r="B129" s="3" t="s">
        <v>222</v>
      </c>
      <c r="C129" s="3" t="s">
        <v>155</v>
      </c>
      <c r="D129" s="3" t="s">
        <v>200</v>
      </c>
    </row>
    <row r="130" spans="1:4" ht="15" customHeight="1" x14ac:dyDescent="0.3">
      <c r="A130" s="6">
        <v>129</v>
      </c>
      <c r="B130" s="3" t="s">
        <v>101</v>
      </c>
      <c r="C130" s="3" t="s">
        <v>161</v>
      </c>
      <c r="D130" s="3" t="s">
        <v>202</v>
      </c>
    </row>
    <row r="131" spans="1:4" ht="15" customHeight="1" x14ac:dyDescent="0.3">
      <c r="A131" s="6">
        <v>130</v>
      </c>
      <c r="B131" s="3" t="s">
        <v>102</v>
      </c>
      <c r="C131" s="3" t="s">
        <v>161</v>
      </c>
      <c r="D131" s="3" t="s">
        <v>202</v>
      </c>
    </row>
    <row r="132" spans="1:4" ht="15" customHeight="1" x14ac:dyDescent="0.3">
      <c r="A132" s="6">
        <v>131</v>
      </c>
      <c r="B132" s="3" t="s">
        <v>108</v>
      </c>
      <c r="C132" s="3" t="s">
        <v>158</v>
      </c>
      <c r="D132" s="3" t="s">
        <v>200</v>
      </c>
    </row>
    <row r="133" spans="1:4" ht="15" customHeight="1" x14ac:dyDescent="0.3">
      <c r="A133" s="6">
        <v>132</v>
      </c>
      <c r="B133" s="3" t="s">
        <v>107</v>
      </c>
      <c r="C133" s="3" t="s">
        <v>162</v>
      </c>
      <c r="D133" s="3" t="s">
        <v>199</v>
      </c>
    </row>
    <row r="134" spans="1:4" ht="15" customHeight="1" x14ac:dyDescent="0.3">
      <c r="A134" s="6">
        <v>133</v>
      </c>
      <c r="B134" s="3" t="s">
        <v>232</v>
      </c>
      <c r="C134" s="3" t="s">
        <v>158</v>
      </c>
      <c r="D134" s="3" t="s">
        <v>153</v>
      </c>
    </row>
    <row r="135" spans="1:4" ht="15" customHeight="1" x14ac:dyDescent="0.3">
      <c r="A135" s="6">
        <v>134</v>
      </c>
      <c r="B135" s="3" t="s">
        <v>122</v>
      </c>
      <c r="C135" s="3" t="s">
        <v>160</v>
      </c>
      <c r="D135" s="3" t="s">
        <v>202</v>
      </c>
    </row>
    <row r="136" spans="1:4" ht="15" customHeight="1" x14ac:dyDescent="0.3">
      <c r="A136" s="6">
        <v>135</v>
      </c>
      <c r="B136" s="3" t="s">
        <v>109</v>
      </c>
      <c r="C136" s="3" t="s">
        <v>158</v>
      </c>
    </row>
    <row r="137" spans="1:4" ht="15" customHeight="1" x14ac:dyDescent="0.3">
      <c r="A137" s="6">
        <v>136</v>
      </c>
      <c r="B137" s="3" t="s">
        <v>105</v>
      </c>
      <c r="C137" s="3" t="s">
        <v>209</v>
      </c>
      <c r="D137" s="3" t="s">
        <v>202</v>
      </c>
    </row>
    <row r="138" spans="1:4" ht="15" customHeight="1" x14ac:dyDescent="0.3">
      <c r="A138" s="6">
        <v>137</v>
      </c>
      <c r="B138" s="3" t="s">
        <v>106</v>
      </c>
      <c r="C138" s="3" t="s">
        <v>213</v>
      </c>
      <c r="D138" s="3" t="s">
        <v>200</v>
      </c>
    </row>
    <row r="139" spans="1:4" ht="15" customHeight="1" x14ac:dyDescent="0.3">
      <c r="A139" s="6">
        <v>138</v>
      </c>
      <c r="B139" s="3" t="s">
        <v>100</v>
      </c>
      <c r="C139" s="3" t="s">
        <v>211</v>
      </c>
      <c r="D139" s="3" t="s">
        <v>199</v>
      </c>
    </row>
    <row r="140" spans="1:4" ht="15" customHeight="1" x14ac:dyDescent="0.3">
      <c r="A140" s="6">
        <v>139</v>
      </c>
      <c r="B140" s="3" t="s">
        <v>97</v>
      </c>
      <c r="C140" s="3" t="s">
        <v>163</v>
      </c>
      <c r="D140" s="3" t="s">
        <v>199</v>
      </c>
    </row>
    <row r="141" spans="1:4" ht="15" customHeight="1" x14ac:dyDescent="0.3">
      <c r="A141" s="6">
        <v>140</v>
      </c>
      <c r="B141" s="3" t="s">
        <v>261</v>
      </c>
      <c r="C141" s="3" t="s">
        <v>211</v>
      </c>
      <c r="D141" s="3" t="s">
        <v>153</v>
      </c>
    </row>
    <row r="142" spans="1:4" ht="15" customHeight="1" x14ac:dyDescent="0.3">
      <c r="A142" s="6">
        <v>141</v>
      </c>
      <c r="B142" s="3" t="s">
        <v>192</v>
      </c>
      <c r="C142" s="3" t="s">
        <v>160</v>
      </c>
    </row>
    <row r="143" spans="1:4" ht="15" customHeight="1" x14ac:dyDescent="0.3">
      <c r="A143" s="6">
        <v>142</v>
      </c>
      <c r="B143" s="3" t="s">
        <v>133</v>
      </c>
      <c r="C143" s="3" t="s">
        <v>160</v>
      </c>
      <c r="D143" s="3" t="s">
        <v>153</v>
      </c>
    </row>
    <row r="144" spans="1:4" ht="15" customHeight="1" x14ac:dyDescent="0.3">
      <c r="A144" s="6">
        <v>143</v>
      </c>
      <c r="B144" s="3" t="s">
        <v>110</v>
      </c>
      <c r="C144" s="3" t="s">
        <v>158</v>
      </c>
    </row>
    <row r="145" spans="1:4" ht="15" customHeight="1" x14ac:dyDescent="0.3">
      <c r="A145" s="6">
        <v>144</v>
      </c>
      <c r="B145" s="3" t="s">
        <v>111</v>
      </c>
      <c r="C145" s="3" t="s">
        <v>210</v>
      </c>
    </row>
    <row r="146" spans="1:4" ht="15" customHeight="1" x14ac:dyDescent="0.3">
      <c r="A146" s="6">
        <v>145</v>
      </c>
      <c r="B146" s="3" t="s">
        <v>241</v>
      </c>
      <c r="C146" s="3" t="s">
        <v>163</v>
      </c>
      <c r="D146" s="3" t="s">
        <v>198</v>
      </c>
    </row>
    <row r="147" spans="1:4" ht="15" customHeight="1" x14ac:dyDescent="0.3">
      <c r="A147" s="6">
        <v>146</v>
      </c>
      <c r="B147" s="3" t="s">
        <v>113</v>
      </c>
      <c r="C147" s="3" t="s">
        <v>155</v>
      </c>
      <c r="D147" s="3" t="s">
        <v>198</v>
      </c>
    </row>
    <row r="148" spans="1:4" ht="15" customHeight="1" x14ac:dyDescent="0.3">
      <c r="A148" s="6">
        <v>147</v>
      </c>
      <c r="B148" s="3" t="s">
        <v>114</v>
      </c>
      <c r="C148" s="3" t="s">
        <v>161</v>
      </c>
    </row>
    <row r="149" spans="1:4" ht="15" customHeight="1" x14ac:dyDescent="0.3">
      <c r="A149" s="6">
        <v>148</v>
      </c>
      <c r="B149" s="3" t="s">
        <v>115</v>
      </c>
      <c r="C149" s="3" t="s">
        <v>162</v>
      </c>
      <c r="D149" s="3" t="s">
        <v>154</v>
      </c>
    </row>
    <row r="150" spans="1:4" ht="15" customHeight="1" x14ac:dyDescent="0.3">
      <c r="A150" s="6">
        <v>149</v>
      </c>
      <c r="B150" s="3" t="s">
        <v>125</v>
      </c>
      <c r="C150" s="3" t="s">
        <v>155</v>
      </c>
      <c r="D150" s="3" t="s">
        <v>207</v>
      </c>
    </row>
    <row r="151" spans="1:4" ht="15" customHeight="1" x14ac:dyDescent="0.3">
      <c r="A151" s="6">
        <v>150</v>
      </c>
      <c r="B151" s="3" t="s">
        <v>245</v>
      </c>
      <c r="C151" s="3" t="s">
        <v>162</v>
      </c>
      <c r="D151" s="3" t="s">
        <v>199</v>
      </c>
    </row>
    <row r="152" spans="1:4" ht="15" customHeight="1" x14ac:dyDescent="0.3">
      <c r="A152" s="6">
        <v>151</v>
      </c>
      <c r="B152" s="3" t="s">
        <v>262</v>
      </c>
      <c r="C152" s="3" t="s">
        <v>155</v>
      </c>
    </row>
    <row r="153" spans="1:4" ht="15" customHeight="1" x14ac:dyDescent="0.3">
      <c r="A153" s="6">
        <v>152</v>
      </c>
      <c r="B153" s="3" t="s">
        <v>121</v>
      </c>
      <c r="C153" s="3" t="s">
        <v>162</v>
      </c>
      <c r="D153" s="3" t="s">
        <v>202</v>
      </c>
    </row>
    <row r="154" spans="1:4" ht="15" customHeight="1" x14ac:dyDescent="0.3">
      <c r="A154" s="6">
        <v>153</v>
      </c>
      <c r="B154" s="3" t="s">
        <v>117</v>
      </c>
      <c r="C154" s="3" t="s">
        <v>161</v>
      </c>
      <c r="D154" s="3" t="s">
        <v>202</v>
      </c>
    </row>
    <row r="155" spans="1:4" ht="15" customHeight="1" x14ac:dyDescent="0.3">
      <c r="A155" s="6">
        <v>154</v>
      </c>
      <c r="B155" s="3" t="s">
        <v>249</v>
      </c>
      <c r="C155" s="3" t="s">
        <v>209</v>
      </c>
      <c r="D155" s="3" t="s">
        <v>200</v>
      </c>
    </row>
    <row r="156" spans="1:4" ht="15" customHeight="1" x14ac:dyDescent="0.3">
      <c r="A156" s="6">
        <v>155</v>
      </c>
      <c r="B156" s="3" t="s">
        <v>119</v>
      </c>
      <c r="C156" s="3" t="s">
        <v>161</v>
      </c>
      <c r="D156" s="3" t="s">
        <v>202</v>
      </c>
    </row>
    <row r="157" spans="1:4" ht="15" customHeight="1" x14ac:dyDescent="0.3">
      <c r="A157" s="6">
        <v>156</v>
      </c>
      <c r="B157" s="3" t="s">
        <v>269</v>
      </c>
      <c r="C157" s="3" t="s">
        <v>209</v>
      </c>
    </row>
    <row r="158" spans="1:4" ht="15" customHeight="1" x14ac:dyDescent="0.3">
      <c r="A158" s="6">
        <v>157</v>
      </c>
      <c r="B158" s="3" t="s">
        <v>235</v>
      </c>
      <c r="C158" s="3" t="s">
        <v>162</v>
      </c>
      <c r="D158" s="3" t="s">
        <v>153</v>
      </c>
    </row>
    <row r="159" spans="1:4" ht="15" customHeight="1" x14ac:dyDescent="0.3">
      <c r="A159" s="6">
        <v>158</v>
      </c>
      <c r="B159" s="3" t="s">
        <v>120</v>
      </c>
      <c r="C159" s="3" t="s">
        <v>209</v>
      </c>
      <c r="D159" s="3" t="s">
        <v>200</v>
      </c>
    </row>
    <row r="160" spans="1:4" ht="15" customHeight="1" x14ac:dyDescent="0.3">
      <c r="A160" s="6">
        <v>159</v>
      </c>
      <c r="B160" s="3" t="s">
        <v>193</v>
      </c>
      <c r="C160" s="3" t="s">
        <v>209</v>
      </c>
      <c r="D160" s="3" t="s">
        <v>200</v>
      </c>
    </row>
    <row r="161" spans="1:4" ht="15" customHeight="1" x14ac:dyDescent="0.3">
      <c r="A161" s="6">
        <v>160</v>
      </c>
      <c r="B161" s="3" t="s">
        <v>132</v>
      </c>
      <c r="C161" s="3" t="s">
        <v>158</v>
      </c>
      <c r="D161" s="3" t="s">
        <v>153</v>
      </c>
    </row>
    <row r="162" spans="1:4" ht="15" customHeight="1" x14ac:dyDescent="0.3">
      <c r="A162" s="6">
        <v>161</v>
      </c>
      <c r="B162" s="3" t="s">
        <v>250</v>
      </c>
      <c r="C162" s="3" t="s">
        <v>209</v>
      </c>
      <c r="D162" s="3" t="s">
        <v>199</v>
      </c>
    </row>
    <row r="163" spans="1:4" ht="15" customHeight="1" x14ac:dyDescent="0.3">
      <c r="A163" s="6">
        <v>162</v>
      </c>
      <c r="B163" s="3" t="s">
        <v>123</v>
      </c>
      <c r="C163" s="3" t="s">
        <v>209</v>
      </c>
      <c r="D163" s="3" t="s">
        <v>199</v>
      </c>
    </row>
    <row r="164" spans="1:4" ht="15" customHeight="1" x14ac:dyDescent="0.3">
      <c r="A164" s="6">
        <v>163</v>
      </c>
      <c r="B164" s="3" t="s">
        <v>251</v>
      </c>
      <c r="C164" s="3" t="s">
        <v>155</v>
      </c>
      <c r="D164" s="3" t="s">
        <v>202</v>
      </c>
    </row>
    <row r="165" spans="1:4" ht="15" customHeight="1" x14ac:dyDescent="0.3">
      <c r="A165" s="6">
        <v>164</v>
      </c>
      <c r="B165" s="3" t="s">
        <v>124</v>
      </c>
      <c r="C165" s="3" t="s">
        <v>158</v>
      </c>
    </row>
    <row r="166" spans="1:4" ht="15" customHeight="1" x14ac:dyDescent="0.3">
      <c r="A166" s="6">
        <v>165</v>
      </c>
      <c r="B166" s="3" t="s">
        <v>236</v>
      </c>
      <c r="C166" s="3" t="s">
        <v>209</v>
      </c>
      <c r="D166" s="3" t="s">
        <v>154</v>
      </c>
    </row>
    <row r="167" spans="1:4" ht="15" customHeight="1" x14ac:dyDescent="0.3">
      <c r="A167" s="6">
        <v>166</v>
      </c>
      <c r="B167" s="3" t="s">
        <v>242</v>
      </c>
      <c r="C167" s="3" t="s">
        <v>155</v>
      </c>
    </row>
    <row r="168" spans="1:4" ht="15" customHeight="1" x14ac:dyDescent="0.3">
      <c r="A168" s="6">
        <v>167</v>
      </c>
      <c r="B168" s="3" t="s">
        <v>237</v>
      </c>
      <c r="C168" s="3" t="s">
        <v>158</v>
      </c>
      <c r="D168" s="3" t="s">
        <v>199</v>
      </c>
    </row>
    <row r="169" spans="1:4" ht="15" customHeight="1" x14ac:dyDescent="0.3">
      <c r="A169" s="6">
        <v>168</v>
      </c>
      <c r="B169" s="3" t="s">
        <v>194</v>
      </c>
      <c r="C169" s="3" t="s">
        <v>213</v>
      </c>
      <c r="D169" s="3" t="s">
        <v>199</v>
      </c>
    </row>
    <row r="170" spans="1:4" ht="15" customHeight="1" x14ac:dyDescent="0.3">
      <c r="A170" s="6">
        <v>169</v>
      </c>
      <c r="B170" s="3" t="s">
        <v>118</v>
      </c>
      <c r="C170" s="3" t="s">
        <v>158</v>
      </c>
      <c r="D170" s="3" t="s">
        <v>200</v>
      </c>
    </row>
    <row r="171" spans="1:4" ht="15" customHeight="1" x14ac:dyDescent="0.3">
      <c r="A171" s="6">
        <v>170</v>
      </c>
      <c r="B171" s="3" t="s">
        <v>195</v>
      </c>
      <c r="C171" s="3" t="s">
        <v>163</v>
      </c>
      <c r="D171" s="3" t="s">
        <v>200</v>
      </c>
    </row>
    <row r="172" spans="1:4" ht="15" customHeight="1" x14ac:dyDescent="0.3">
      <c r="A172" s="6">
        <v>171</v>
      </c>
      <c r="B172" s="3" t="s">
        <v>127</v>
      </c>
      <c r="C172" s="3" t="s">
        <v>163</v>
      </c>
      <c r="D172" s="3" t="s">
        <v>200</v>
      </c>
    </row>
    <row r="173" spans="1:4" ht="15" customHeight="1" x14ac:dyDescent="0.3">
      <c r="A173" s="6">
        <v>172</v>
      </c>
      <c r="B173" s="3" t="s">
        <v>243</v>
      </c>
      <c r="C173" s="3" t="s">
        <v>213</v>
      </c>
      <c r="D173" s="3" t="s">
        <v>207</v>
      </c>
    </row>
    <row r="174" spans="1:4" ht="15" customHeight="1" x14ac:dyDescent="0.3">
      <c r="A174" s="6">
        <v>173</v>
      </c>
      <c r="B174" s="3" t="s">
        <v>130</v>
      </c>
      <c r="C174" s="3" t="s">
        <v>163</v>
      </c>
      <c r="D174" s="3" t="s">
        <v>199</v>
      </c>
    </row>
    <row r="175" spans="1:4" ht="15" customHeight="1" x14ac:dyDescent="0.3">
      <c r="A175" s="6">
        <v>174</v>
      </c>
      <c r="B175" s="3" t="s">
        <v>252</v>
      </c>
      <c r="C175" s="3" t="s">
        <v>161</v>
      </c>
    </row>
    <row r="176" spans="1:4" ht="15" customHeight="1" x14ac:dyDescent="0.3">
      <c r="A176" s="6">
        <v>175</v>
      </c>
      <c r="B176" s="3" t="s">
        <v>131</v>
      </c>
      <c r="C176" s="3" t="s">
        <v>160</v>
      </c>
    </row>
    <row r="177" spans="1:4" ht="15" customHeight="1" x14ac:dyDescent="0.3">
      <c r="A177" s="6">
        <v>176</v>
      </c>
      <c r="B177" s="3" t="s">
        <v>273</v>
      </c>
      <c r="C177" s="3" t="s">
        <v>161</v>
      </c>
      <c r="D177" s="3" t="s">
        <v>200</v>
      </c>
    </row>
    <row r="178" spans="1:4" ht="15" customHeight="1" x14ac:dyDescent="0.3">
      <c r="A178" s="6">
        <v>177</v>
      </c>
      <c r="B178" s="3" t="s">
        <v>253</v>
      </c>
      <c r="C178" s="3" t="s">
        <v>209</v>
      </c>
      <c r="D178" s="3" t="s">
        <v>200</v>
      </c>
    </row>
    <row r="179" spans="1:4" ht="15" customHeight="1" x14ac:dyDescent="0.3">
      <c r="A179" s="6">
        <v>178</v>
      </c>
      <c r="B179" s="3" t="s">
        <v>274</v>
      </c>
      <c r="C179" s="3" t="s">
        <v>213</v>
      </c>
      <c r="D179" s="3" t="s">
        <v>154</v>
      </c>
    </row>
    <row r="180" spans="1:4" ht="15" customHeight="1" x14ac:dyDescent="0.3">
      <c r="A180" s="6">
        <v>179</v>
      </c>
      <c r="B180" s="3" t="s">
        <v>217</v>
      </c>
      <c r="C180" s="3" t="s">
        <v>162</v>
      </c>
    </row>
    <row r="181" spans="1:4" ht="15" customHeight="1" x14ac:dyDescent="0.3">
      <c r="A181" s="6">
        <v>180</v>
      </c>
      <c r="B181" s="3" t="s">
        <v>54</v>
      </c>
      <c r="C181" s="3" t="s">
        <v>161</v>
      </c>
      <c r="D181" s="3" t="s">
        <v>206</v>
      </c>
    </row>
    <row r="182" spans="1:4" ht="15" customHeight="1" x14ac:dyDescent="0.3">
      <c r="A182" s="6">
        <v>181</v>
      </c>
      <c r="B182" s="3" t="s">
        <v>134</v>
      </c>
      <c r="C182" s="3" t="s">
        <v>162</v>
      </c>
    </row>
    <row r="183" spans="1:4" ht="15" customHeight="1" x14ac:dyDescent="0.3">
      <c r="A183" s="6">
        <v>182</v>
      </c>
      <c r="B183" s="3" t="s">
        <v>135</v>
      </c>
      <c r="C183" s="3" t="s">
        <v>163</v>
      </c>
      <c r="D183" s="3" t="s">
        <v>153</v>
      </c>
    </row>
    <row r="184" spans="1:4" ht="15" customHeight="1" x14ac:dyDescent="0.3">
      <c r="A184" s="6">
        <v>183</v>
      </c>
      <c r="B184" s="3" t="s">
        <v>136</v>
      </c>
      <c r="C184" s="3" t="s">
        <v>161</v>
      </c>
      <c r="D184" s="3" t="s">
        <v>200</v>
      </c>
    </row>
    <row r="185" spans="1:4" ht="15" customHeight="1" x14ac:dyDescent="0.3">
      <c r="A185" s="6">
        <v>184</v>
      </c>
      <c r="B185" s="3" t="s">
        <v>141</v>
      </c>
      <c r="C185" s="3" t="s">
        <v>162</v>
      </c>
      <c r="D185" s="3" t="s">
        <v>199</v>
      </c>
    </row>
    <row r="186" spans="1:4" ht="15" customHeight="1" x14ac:dyDescent="0.3">
      <c r="A186" s="6">
        <v>185</v>
      </c>
      <c r="B186" s="3" t="s">
        <v>254</v>
      </c>
      <c r="C186" s="3" t="s">
        <v>213</v>
      </c>
      <c r="D186" s="3" t="s">
        <v>153</v>
      </c>
    </row>
    <row r="187" spans="1:4" ht="15" customHeight="1" x14ac:dyDescent="0.3">
      <c r="A187" s="6">
        <v>186</v>
      </c>
      <c r="B187" s="3" t="s">
        <v>225</v>
      </c>
      <c r="C187" s="3" t="s">
        <v>213</v>
      </c>
    </row>
    <row r="188" spans="1:4" ht="15" customHeight="1" x14ac:dyDescent="0.3">
      <c r="A188" s="6">
        <v>187</v>
      </c>
      <c r="B188" s="3" t="s">
        <v>140</v>
      </c>
      <c r="C188" s="3" t="s">
        <v>213</v>
      </c>
      <c r="D188" s="3" t="s">
        <v>154</v>
      </c>
    </row>
    <row r="189" spans="1:4" ht="15" customHeight="1" x14ac:dyDescent="0.3">
      <c r="A189" s="6">
        <v>188</v>
      </c>
      <c r="B189" s="3" t="s">
        <v>265</v>
      </c>
      <c r="C189" s="3" t="s">
        <v>213</v>
      </c>
      <c r="D189" s="3" t="s">
        <v>202</v>
      </c>
    </row>
    <row r="190" spans="1:4" ht="15" customHeight="1" x14ac:dyDescent="0.3">
      <c r="A190" s="6">
        <v>189</v>
      </c>
      <c r="B190" s="3" t="s">
        <v>215</v>
      </c>
      <c r="C190" s="3" t="s">
        <v>212</v>
      </c>
      <c r="D190" s="3" t="s">
        <v>202</v>
      </c>
    </row>
    <row r="191" spans="1:4" ht="15" customHeight="1" x14ac:dyDescent="0.3">
      <c r="A191" s="6">
        <v>190</v>
      </c>
      <c r="B191" s="3" t="s">
        <v>255</v>
      </c>
      <c r="C191" s="3" t="s">
        <v>209</v>
      </c>
      <c r="D191" s="3" t="s">
        <v>199</v>
      </c>
    </row>
    <row r="192" spans="1:4" ht="15" customHeight="1" x14ac:dyDescent="0.3">
      <c r="A192" s="6">
        <v>191</v>
      </c>
      <c r="B192" s="3" t="s">
        <v>139</v>
      </c>
      <c r="C192" s="3" t="s">
        <v>155</v>
      </c>
    </row>
    <row r="193" spans="1:4" ht="15" customHeight="1" x14ac:dyDescent="0.3">
      <c r="A193" s="6">
        <v>192</v>
      </c>
      <c r="B193" s="3" t="s">
        <v>196</v>
      </c>
      <c r="C193" s="3" t="s">
        <v>161</v>
      </c>
    </row>
    <row r="194" spans="1:4" ht="15" customHeight="1" x14ac:dyDescent="0.3">
      <c r="A194" s="6">
        <v>193</v>
      </c>
      <c r="B194" s="3" t="s">
        <v>256</v>
      </c>
      <c r="C194" s="3" t="s">
        <v>212</v>
      </c>
      <c r="D194" s="3" t="s">
        <v>202</v>
      </c>
    </row>
    <row r="195" spans="1:4" ht="15" customHeight="1" x14ac:dyDescent="0.3">
      <c r="A195" s="6">
        <v>194</v>
      </c>
      <c r="B195" s="3" t="s">
        <v>223</v>
      </c>
      <c r="C195" s="3" t="s">
        <v>213</v>
      </c>
      <c r="D195" s="3" t="s">
        <v>153</v>
      </c>
    </row>
    <row r="196" spans="1:4" ht="15" customHeight="1" x14ac:dyDescent="0.3">
      <c r="A196" s="6">
        <v>195</v>
      </c>
      <c r="B196" s="3" t="s">
        <v>270</v>
      </c>
      <c r="C196" s="3" t="s">
        <v>213</v>
      </c>
      <c r="D196" s="3" t="s">
        <v>153</v>
      </c>
    </row>
    <row r="197" spans="1:4" ht="15" customHeight="1" x14ac:dyDescent="0.3">
      <c r="A197" s="6">
        <v>196</v>
      </c>
      <c r="B197" s="3" t="s">
        <v>137</v>
      </c>
      <c r="C197" s="3" t="s">
        <v>158</v>
      </c>
      <c r="D197" s="3" t="s">
        <v>153</v>
      </c>
    </row>
    <row r="198" spans="1:4" ht="15" customHeight="1" x14ac:dyDescent="0.3">
      <c r="A198" s="6">
        <v>197</v>
      </c>
      <c r="B198" s="3" t="s">
        <v>138</v>
      </c>
      <c r="C198" s="3" t="s">
        <v>213</v>
      </c>
      <c r="D198" s="3" t="s">
        <v>202</v>
      </c>
    </row>
    <row r="199" spans="1:4" ht="15" customHeight="1" x14ac:dyDescent="0.3">
      <c r="A199" s="6">
        <v>198</v>
      </c>
      <c r="B199" s="3" t="s">
        <v>143</v>
      </c>
      <c r="C199" s="3" t="s">
        <v>213</v>
      </c>
      <c r="D199" s="3" t="s">
        <v>199</v>
      </c>
    </row>
    <row r="200" spans="1:4" ht="15" customHeight="1" x14ac:dyDescent="0.3">
      <c r="A200" s="6">
        <v>199</v>
      </c>
      <c r="B200" s="3" t="s">
        <v>145</v>
      </c>
      <c r="C200" s="3" t="s">
        <v>213</v>
      </c>
      <c r="D200" s="3" t="s">
        <v>154</v>
      </c>
    </row>
    <row r="201" spans="1:4" ht="15" customHeight="1" x14ac:dyDescent="0.3">
      <c r="A201" s="6">
        <v>200</v>
      </c>
      <c r="B201" s="3" t="s">
        <v>146</v>
      </c>
      <c r="C201" s="3" t="s">
        <v>155</v>
      </c>
      <c r="D201" s="3" t="s">
        <v>202</v>
      </c>
    </row>
    <row r="202" spans="1:4" ht="15" customHeight="1" x14ac:dyDescent="0.3">
      <c r="A202" s="6">
        <v>201</v>
      </c>
      <c r="B202" s="3" t="s">
        <v>257</v>
      </c>
      <c r="C202" s="3" t="s">
        <v>212</v>
      </c>
      <c r="D202" s="3" t="s">
        <v>199</v>
      </c>
    </row>
    <row r="203" spans="1:4" ht="15" customHeight="1" x14ac:dyDescent="0.3">
      <c r="A203" s="6">
        <v>202</v>
      </c>
      <c r="B203" s="3" t="s">
        <v>263</v>
      </c>
      <c r="C203" s="3" t="s">
        <v>161</v>
      </c>
      <c r="D203" s="3" t="s">
        <v>202</v>
      </c>
    </row>
    <row r="204" spans="1:4" ht="15" customHeight="1" x14ac:dyDescent="0.3">
      <c r="A204" s="6">
        <v>203</v>
      </c>
      <c r="B204" s="3" t="s">
        <v>147</v>
      </c>
      <c r="C204" s="3" t="s">
        <v>213</v>
      </c>
    </row>
    <row r="205" spans="1:4" ht="15" customHeight="1" x14ac:dyDescent="0.3">
      <c r="A205" s="6">
        <v>204</v>
      </c>
      <c r="B205" s="3" t="s">
        <v>128</v>
      </c>
      <c r="C205" s="3" t="s">
        <v>213</v>
      </c>
      <c r="D205" s="3" t="s">
        <v>154</v>
      </c>
    </row>
    <row r="206" spans="1:4" ht="15" customHeight="1" x14ac:dyDescent="0.3">
      <c r="A206" s="6">
        <v>205</v>
      </c>
      <c r="B206" s="3" t="s">
        <v>148</v>
      </c>
      <c r="C206" s="3" t="s">
        <v>155</v>
      </c>
    </row>
    <row r="207" spans="1:4" ht="15" customHeight="1" x14ac:dyDescent="0.3">
      <c r="A207" s="6">
        <v>206</v>
      </c>
      <c r="B207" s="3" t="s">
        <v>244</v>
      </c>
      <c r="C207" s="3" t="s">
        <v>155</v>
      </c>
      <c r="D207" s="3" t="s">
        <v>207</v>
      </c>
    </row>
    <row r="208" spans="1:4" ht="15" customHeight="1" x14ac:dyDescent="0.3">
      <c r="A208" s="6">
        <v>207</v>
      </c>
      <c r="B208" s="3" t="s">
        <v>226</v>
      </c>
      <c r="C208" s="3" t="s">
        <v>209</v>
      </c>
      <c r="D208" s="3" t="s">
        <v>203</v>
      </c>
    </row>
    <row r="209" spans="1:4" ht="15" customHeight="1" x14ac:dyDescent="0.3">
      <c r="A209" s="6">
        <v>208</v>
      </c>
      <c r="B209" s="3" t="s">
        <v>197</v>
      </c>
      <c r="C209" s="3" t="s">
        <v>213</v>
      </c>
      <c r="D209" s="3" t="s">
        <v>199</v>
      </c>
    </row>
    <row r="210" spans="1:4" ht="15" customHeight="1" x14ac:dyDescent="0.3">
      <c r="A210" s="6">
        <v>209</v>
      </c>
      <c r="B210" s="3" t="s">
        <v>149</v>
      </c>
      <c r="C210" s="3" t="s">
        <v>213</v>
      </c>
    </row>
    <row r="211" spans="1:4" ht="15" customHeight="1" x14ac:dyDescent="0.3">
      <c r="A211" s="6">
        <v>210</v>
      </c>
      <c r="B211" s="3" t="s">
        <v>258</v>
      </c>
      <c r="C211" s="3" t="s">
        <v>158</v>
      </c>
      <c r="D211" s="3" t="s">
        <v>199</v>
      </c>
    </row>
    <row r="212" spans="1:4" ht="15" customHeight="1" x14ac:dyDescent="0.3">
      <c r="A212" s="6">
        <v>211</v>
      </c>
      <c r="B212" s="3" t="s">
        <v>150</v>
      </c>
      <c r="C212" s="3" t="s">
        <v>213</v>
      </c>
      <c r="D212" s="3" t="s">
        <v>153</v>
      </c>
    </row>
    <row r="213" spans="1:4" ht="15" customHeight="1" x14ac:dyDescent="0.3">
      <c r="A213" s="6">
        <v>212</v>
      </c>
      <c r="B213" s="3" t="s">
        <v>264</v>
      </c>
      <c r="C213" s="3" t="s">
        <v>213</v>
      </c>
    </row>
    <row r="214" spans="1:4" ht="15" customHeight="1" x14ac:dyDescent="0.3">
      <c r="A214" s="6">
        <v>213</v>
      </c>
      <c r="B214" s="3" t="s">
        <v>151</v>
      </c>
      <c r="C214" s="3" t="s">
        <v>163</v>
      </c>
    </row>
    <row r="215" spans="1:4" ht="15" customHeight="1" thickBot="1" x14ac:dyDescent="0.35">
      <c r="A215" s="11"/>
      <c r="B215" s="11"/>
      <c r="C215" s="11"/>
      <c r="D21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2019-08-14T14:37:22Z</dcterms:modified>
</cp:coreProperties>
</file>