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19\IR\Tool OD\Investitori istituzionali\2018\06_2018\"/>
    </mc:Choice>
  </mc:AlternateContent>
  <xr:revisionPtr revIDLastSave="0" documentId="13_ncr:1_{CC30BAC8-C8A1-4B2A-8286-BE76D945BE40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2" i="18"/>
  <c r="E182" i="18" l="1"/>
  <c r="D181" i="18"/>
  <c r="D180" i="18"/>
  <c r="D179" i="18"/>
  <c r="D178" i="18"/>
  <c r="C182" i="18"/>
  <c r="D177" i="18" l="1"/>
  <c r="D176" i="18" l="1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182" i="18" l="1"/>
  <c r="D182" i="18"/>
  <c r="D15" i="4" l="1"/>
  <c r="D17" i="4" s="1"/>
  <c r="C6" i="19" l="1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<sst xmlns="http://schemas.openxmlformats.org/spreadsheetml/2006/main" count="755" uniqueCount="258">
  <si>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</si>
  <si>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</si>
  <si>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</si>
  <si>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</si>
  <si>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</si>
  <si>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</si>
  <si>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</si>
  <si>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</si>
  <si>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</si>
  <si>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</si>
  <si>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</si>
  <si>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</si>
  <si>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</si>
  <si>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</si>
  <si>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</si>
  <si>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</si>
  <si>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</si>
  <si>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</si>
  <si>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</si>
  <si>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</si>
  <si>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</si>
  <si>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</si>
  <si>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</si>
  <si>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</si>
  <si>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</si>
  <si>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</si>
  <si>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</si>
  <si>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</si>
  <si>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</si>
  <si>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</si>
  <si>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Guggenheim Investments</t>
  </si>
  <si>
    <t>AQR Capital Management, LLC</t>
  </si>
  <si>
    <t>Ersel Asset Management SGR S.p.A.</t>
  </si>
  <si>
    <t>Ofi Asset Management</t>
  </si>
  <si>
    <t>Acadian Asset Management LLC</t>
  </si>
  <si>
    <t>DZ PRIVATBANK S.A.</t>
  </si>
  <si>
    <t>UBS Asset Management (Switzerland)</t>
  </si>
  <si>
    <t>Vescore AG</t>
  </si>
  <si>
    <t>Charles Schwab Investment Management, Inc.</t>
  </si>
  <si>
    <t>Allianz Global Investors France</t>
  </si>
  <si>
    <t>Goldman Sachs Asset Management (US)</t>
  </si>
  <si>
    <t>Nordea Funds Oy</t>
  </si>
  <si>
    <t>ERSEL Gestion Internationale S.A.</t>
  </si>
  <si>
    <t>Gesnorte, S.A.</t>
  </si>
  <si>
    <t>RAM Active Investments S.A.</t>
  </si>
  <si>
    <t>Nomura Asset Management Co., Ltd.</t>
  </si>
  <si>
    <t>Robeco Institutional Asset Management B.V.</t>
  </si>
  <si>
    <t>Raiffeisen Kapitalanlage-Gesellschaft mbH</t>
  </si>
  <si>
    <t>SEB Investment Management AB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</si>
  <si>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</si>
  <si>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</si>
  <si>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</si>
  <si>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</si>
  <si>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</si>
  <si>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</si>
  <si>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</si>
  <si>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</si>
  <si>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Gutenberg Finance</t>
  </si>
  <si>
    <t>Principal Management Corporation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</si>
  <si>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</si>
  <si>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</si>
  <si>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</si>
  <si>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</si>
  <si>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First Trust Advisors L.P.</t>
  </si>
  <si>
    <t>Northern Trust Investments, Inc.</t>
  </si>
  <si>
    <t>Checchi Capital Advisers, LLC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</si>
  <si>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</si>
  <si>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</si>
  <si>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</si>
  <si>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</si>
  <si>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</si>
  <si>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</si>
  <si>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</si>
  <si>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</si>
  <si>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</si>
  <si>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</si>
  <si>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</si>
  <si>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</si>
  <si>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</si>
  <si>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</si>
  <si>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</si>
  <si>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</si>
  <si>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</si>
  <si>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</si>
  <si>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</si>
  <si>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</si>
  <si>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</si>
  <si>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</si>
  <si>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</si>
  <si>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</si>
  <si>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</si>
  <si>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</si>
  <si>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</si>
  <si>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</si>
  <si>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</si>
  <si>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</si>
  <si>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</si>
  <si>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</si>
  <si>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</si>
  <si>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</si>
  <si>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</si>
  <si>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Mackenzie Financial Corporation</t>
  </si>
  <si>
    <t>ID-Sparinvest A/S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</si>
  <si>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</si>
  <si>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</si>
  <si>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</si>
  <si>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</si>
  <si>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</si>
  <si>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</si>
  <si>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</si>
  <si>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</si>
  <si>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</si>
  <si>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Japan</t>
  </si>
  <si>
    <t>Luxembourg</t>
  </si>
  <si>
    <t>Spain</t>
  </si>
  <si>
    <t>Geographical breakdown</t>
  </si>
  <si>
    <t>Tareno International Asset Managers</t>
  </si>
  <si>
    <t>Generali Investments CEE, a.s.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</si>
  <si>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</si>
  <si>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</si>
  <si>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</si>
  <si>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</si>
  <si>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</si>
  <si>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</si>
  <si>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Gesconsult S.G.I.I.C., S.A.</t>
  </si>
  <si>
    <t>Schroder Investment Management Ltd. (SIM)</t>
  </si>
  <si>
    <t>CM-CIC Asset Management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</si>
  <si>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</si>
  <si>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</si>
  <si>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</si>
  <si>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</si>
  <si>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</si>
  <si>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</si>
  <si>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</si>
  <si>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JPMorgan Asset Management U.K. Limited</t>
  </si>
  <si>
    <t>GLS Gemeinschaftsbank eG</t>
  </si>
  <si>
    <t>Argenta Fund</t>
  </si>
  <si>
    <t>T. Rowe Price Associates, Inc.</t>
  </si>
  <si>
    <t>LMCG Investments, LLC</t>
  </si>
  <si>
    <t>BlackRock Asset Management Canada Limited</t>
  </si>
  <si>
    <t>Colonial First State Global Asset Management (Growth)</t>
  </si>
  <si>
    <t>LGT Capital Partners Ltd.</t>
  </si>
  <si>
    <t>KBI Global Investors Ltd</t>
  </si>
  <si>
    <t>Validea Capital Management, LLC</t>
  </si>
  <si>
    <t>Massachusetts Mutual Life Insurance Company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</si>
  <si>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</si>
  <si>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</si>
  <si>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</si>
  <si>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</si>
  <si>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</si>
  <si>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</si>
  <si>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</si>
  <si>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</si>
  <si>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</si>
  <si>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</si>
  <si>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</si>
  <si>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</si>
  <si>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</si>
  <si>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</si>
  <si>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Portugal</t>
  </si>
  <si>
    <t>Canada</t>
  </si>
  <si>
    <t>Denmark</t>
  </si>
  <si>
    <t>Amundi SGR SpA</t>
  </si>
  <si>
    <t>California Public Employees' Retirement System</t>
  </si>
  <si>
    <t>Invesco Capital Management LLC</t>
  </si>
  <si>
    <t>DWS Investment GmbH</t>
  </si>
  <si>
    <t>Analytic Investors, LLC_NLE</t>
  </si>
  <si>
    <t>ARCA Fondi SGR S.p.A</t>
  </si>
  <si>
    <t>Amundi Ireland Limited</t>
  </si>
  <si>
    <t>Generali Insurance Asset Management S.p.A. SGR</t>
  </si>
  <si>
    <t>Mellon Investments Corporation</t>
  </si>
  <si>
    <t>Principal Global Investors (Equity)</t>
  </si>
  <si>
    <t>Mediobanca SGR S.p.A.</t>
  </si>
  <si>
    <t>BNP Paribas Asset Management UK Limited</t>
  </si>
  <si>
    <t>Nuveen LLC</t>
  </si>
  <si>
    <t>Union Investment Luxembourg S.A.</t>
  </si>
  <si>
    <t>Amundi Deutschland GmbH</t>
  </si>
  <si>
    <t>Florida State Board of Administration</t>
  </si>
  <si>
    <t>Tassi &amp; Co. Limited</t>
  </si>
  <si>
    <t>BNP Paribas Asset Management France SAS</t>
  </si>
  <si>
    <t>Fideuram Asset Management (Ireland) dac</t>
  </si>
  <si>
    <t>Sella SGR S.p.A.</t>
  </si>
  <si>
    <t>Valiant Bank AG</t>
  </si>
  <si>
    <t>Swiss Rock Asset Management AG</t>
  </si>
  <si>
    <t>Aquinas GmbH</t>
  </si>
  <si>
    <t>Kempen Capital Management N.V.</t>
  </si>
  <si>
    <t>Bessemer Trust Company, N.A. (US)</t>
  </si>
  <si>
    <t>Northern Trust Luxembourg Management Company S.A.</t>
  </si>
  <si>
    <t>IST Investmentstiftung</t>
  </si>
  <si>
    <t>Callan LLC</t>
  </si>
  <si>
    <t>PGIM Investments LLC</t>
  </si>
  <si>
    <t>Aberdeen Standard Investments (Edinburgh)</t>
  </si>
  <si>
    <t>Deutsche Asset Management Americas</t>
  </si>
  <si>
    <t>Arabesque Asset Management Ltd</t>
  </si>
  <si>
    <t>Global Index Advisors, Inc._NLE</t>
  </si>
  <si>
    <t>BNP Paribas Asset Management Belgium S.A.</t>
  </si>
  <si>
    <t>QMA LLC</t>
  </si>
  <si>
    <t>McKinley Capital Management, LLC</t>
  </si>
  <si>
    <t>Banca Finnat Euramerica S.p.A.</t>
  </si>
  <si>
    <t>Pengana Capital Group Limited</t>
  </si>
  <si>
    <t>GlobeFlex Capital, L.P.</t>
  </si>
  <si>
    <t>Aletti Gestielle SGR S.p.A._NLE</t>
  </si>
  <si>
    <t>State Street Global Advisors (France) S.A.</t>
  </si>
  <si>
    <t>Consultinvest Asset Management SGR S.p.A.</t>
  </si>
  <si>
    <t>Hauck &amp; Aufhäuser (Schweiz) AG</t>
  </si>
  <si>
    <t>Connor, Clark &amp; Lunn Investment Management Ltd.</t>
  </si>
  <si>
    <t>Basellandschaftliche Kantonalbank</t>
  </si>
  <si>
    <t>AllianceBernstein L.P.</t>
  </si>
  <si>
    <t>Meeschaert Asset Management, S.A.S.</t>
  </si>
  <si>
    <t>Decalia Asset Management</t>
  </si>
  <si>
    <t>Intermonte Advisory e Gestione</t>
  </si>
  <si>
    <t>Axxion S.A.</t>
  </si>
  <si>
    <t>BlackRock Financial Management, Inc.</t>
  </si>
  <si>
    <t>BlackRock Investment Management (UK) Ltd.</t>
  </si>
  <si>
    <t>Swisscanto Fondsleitung AG</t>
  </si>
  <si>
    <t>Aggres. Gr.</t>
  </si>
  <si>
    <t>Counsel Portfolio Services, Inc.</t>
  </si>
  <si>
    <t>TIFF Advisory Services, Inc.</t>
  </si>
  <si>
    <t>METROPOLE Gestion</t>
  </si>
  <si>
    <t>Parametric Portfolio Associates LLC</t>
  </si>
  <si>
    <t>Samsung Asset Management Co., Ltd.</t>
  </si>
  <si>
    <t>South Korea</t>
  </si>
  <si>
    <t>Ostrum Asset Management</t>
  </si>
  <si>
    <t>State Street Global Advisors (US)</t>
  </si>
  <si>
    <t>FIM Asset Management Ltd.</t>
  </si>
  <si>
    <t>Neuberger Berman, LLC</t>
  </si>
  <si>
    <t>Source: company elaboration based on the shareholders base at the time of the 2017 dividend distribution (updated yearly)</t>
  </si>
  <si>
    <t>State Street Global Advisors Australia Ltd.</t>
  </si>
  <si>
    <t>ACATIS Investment Kapitalverwaltungsgesellschaft GmbH</t>
  </si>
  <si>
    <t>Kinea Investimentos Ltda.</t>
  </si>
  <si>
    <t>Vanguard Global Advisers LLC</t>
  </si>
  <si>
    <t>Brazil</t>
  </si>
  <si>
    <t>Degroof Petercam Asset Management</t>
  </si>
  <si>
    <t>APG Asset Management N.V.</t>
  </si>
  <si>
    <t>Eurizon Capital S.A.</t>
  </si>
  <si>
    <t>British Columbia Investment Management Corp.</t>
  </si>
  <si>
    <t>Allianz Global Investors Asia Pacific Limited</t>
  </si>
  <si>
    <t>Gesiuris Asset Management S.G.I.I.C., S.A.</t>
  </si>
  <si>
    <t>American Century Investment Management, Inc.</t>
  </si>
  <si>
    <t>INVESCO Asset Management Limited</t>
  </si>
  <si>
    <t>Chicago Equity Partners, LLC</t>
  </si>
  <si>
    <t>Hong Kong</t>
  </si>
  <si>
    <t>NNIP Advisors B.V.</t>
  </si>
  <si>
    <t>MFS Investment Management</t>
  </si>
  <si>
    <t>Tenax Capital Ltd.</t>
  </si>
  <si>
    <t>InsingerGilissen Bankiers N.V.</t>
  </si>
  <si>
    <t>Pharus Management Lux SA</t>
  </si>
  <si>
    <t>Source: public filing from Thomson One as of 30 June 2018</t>
  </si>
  <si>
    <t>National-Bank AG</t>
  </si>
  <si>
    <t>AXA Investment Managers Paris</t>
  </si>
  <si>
    <t>Erasmus Gestion</t>
  </si>
  <si>
    <t>Canada Life Investments</t>
  </si>
  <si>
    <t>First Asset Investment Management, Inc.</t>
  </si>
  <si>
    <t>Swedbank Robur Fonder AB</t>
  </si>
  <si>
    <t>London Capital Management Ltd.</t>
  </si>
  <si>
    <t>Ecofi Investissements S.A</t>
  </si>
  <si>
    <t>LSV Asset Management</t>
  </si>
  <si>
    <t>Invesco Canada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</si>
</sst>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0.22035354095276558</c:v>
                </c:pt>
                <c:pt idx="1">
                  <c:v>0.45023328112190675</c:v>
                </c:pt>
                <c:pt idx="2">
                  <c:v>0.24515219411062797</c:v>
                </c:pt>
                <c:pt idx="3">
                  <c:v>8.4260983814699722E-2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B-4002-A6A1-B8A51E04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F1-425A-B39F-F75ADB6C485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0.25239529111247899</c:v>
                </c:pt>
                <c:pt idx="1">
                  <c:v>0.31559011904767187</c:v>
                </c:pt>
                <c:pt idx="2">
                  <c:v>0.1369072659111866</c:v>
                </c:pt>
                <c:pt idx="3">
                  <c:v>1.775521219967793E-2</c:v>
                </c:pt>
                <c:pt idx="4">
                  <c:v>6.086208729209043E-2</c:v>
                </c:pt>
                <c:pt idx="5">
                  <c:v>9.6407040142035938E-2</c:v>
                </c:pt>
                <c:pt idx="6">
                  <c:v>4.4044066772068173E-2</c:v>
                </c:pt>
                <c:pt idx="7">
                  <c:v>2.2815438300065102E-2</c:v>
                </c:pt>
                <c:pt idx="8">
                  <c:v>5.3223479222724988E-2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F1-425A-B39F-F75ADB6C4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2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4">
        <v>1489538745</v>
      </c>
      <c r="I1" s="5" t="s">
        <v>247</v>
      </c>
    </row>
    <row r="2" spans="1:9" ht="15" customHeight="1" thickTop="1" x14ac:dyDescent="0.3">
      <c r="A2" s="6">
        <v>1</v>
      </c>
      <c r="B2" s="3" t="s">
        <v>6</v>
      </c>
      <c r="C2" s="7">
        <v>23743874</v>
      </c>
      <c r="D2" s="8">
        <f t="shared" ref="D2:D65" si="0">+C2/$H$1</f>
        <v>1.5940420536023049E-2</v>
      </c>
      <c r="E2" s="9">
        <v>1788</v>
      </c>
      <c r="F2" s="10">
        <f>+IF(ISERR(E2/(C2-E2)),"",E2/(C2-E2))</f>
        <v>7.5309305172258239E-5</v>
      </c>
    </row>
    <row r="3" spans="1:9" ht="15" customHeight="1" x14ac:dyDescent="0.3">
      <c r="A3" s="6">
        <v>2</v>
      </c>
      <c r="B3" s="3" t="s">
        <v>7</v>
      </c>
      <c r="C3" s="7">
        <v>23186715</v>
      </c>
      <c r="D3" s="8">
        <f t="shared" si="0"/>
        <v>1.5566372528295664E-2</v>
      </c>
      <c r="E3" s="9">
        <v>0</v>
      </c>
      <c r="F3" s="10">
        <f t="shared" ref="F3:F66" si="1">+IF(ISERR(E3/(C3-E3)),"",E3/(C3-E3))</f>
        <v>0</v>
      </c>
    </row>
    <row r="4" spans="1:9" ht="15" customHeight="1" x14ac:dyDescent="0.3">
      <c r="A4" s="6">
        <v>3</v>
      </c>
      <c r="B4" s="3" t="s">
        <v>12</v>
      </c>
      <c r="C4" s="7">
        <v>19881047</v>
      </c>
      <c r="D4" s="8">
        <f t="shared" si="0"/>
        <v>1.3347116392061356E-2</v>
      </c>
      <c r="E4" s="9">
        <v>1112365</v>
      </c>
      <c r="F4" s="10">
        <f t="shared" si="1"/>
        <v>5.9267081194087044E-2</v>
      </c>
    </row>
    <row r="5" spans="1:9" ht="15" customHeight="1" x14ac:dyDescent="0.3">
      <c r="A5" s="6">
        <v>4</v>
      </c>
      <c r="B5" s="3" t="s">
        <v>11</v>
      </c>
      <c r="C5" s="7">
        <v>16536427</v>
      </c>
      <c r="D5" s="8">
        <f t="shared" si="0"/>
        <v>1.1101709878651058E-2</v>
      </c>
      <c r="E5" s="9">
        <v>-4509773</v>
      </c>
      <c r="F5" s="10">
        <f t="shared" si="1"/>
        <v>-0.21427967994222236</v>
      </c>
    </row>
    <row r="6" spans="1:9" ht="15" customHeight="1" x14ac:dyDescent="0.3">
      <c r="A6" s="6">
        <v>5</v>
      </c>
      <c r="B6" s="3" t="s">
        <v>10</v>
      </c>
      <c r="C6" s="7">
        <v>14520248</v>
      </c>
      <c r="D6" s="8">
        <f t="shared" si="0"/>
        <v>9.7481505927527919E-3</v>
      </c>
      <c r="E6" s="9">
        <v>-153192</v>
      </c>
      <c r="F6" s="10">
        <f t="shared" si="1"/>
        <v>-1.0440087668603954E-2</v>
      </c>
    </row>
    <row r="7" spans="1:9" ht="15" customHeight="1" x14ac:dyDescent="0.3">
      <c r="A7" s="6">
        <v>6</v>
      </c>
      <c r="B7" s="3" t="s">
        <v>16</v>
      </c>
      <c r="C7" s="7">
        <v>11741988</v>
      </c>
      <c r="D7" s="8">
        <f t="shared" si="0"/>
        <v>7.8829691670759469E-3</v>
      </c>
      <c r="E7" s="9">
        <v>1454526</v>
      </c>
      <c r="F7" s="10">
        <f t="shared" si="1"/>
        <v>0.14138822578396887</v>
      </c>
    </row>
    <row r="8" spans="1:9" ht="15" customHeight="1" x14ac:dyDescent="0.3">
      <c r="A8" s="6">
        <v>7</v>
      </c>
      <c r="B8" s="3" t="s">
        <v>162</v>
      </c>
      <c r="C8" s="7">
        <v>11150265</v>
      </c>
      <c r="D8" s="8">
        <f t="shared" si="0"/>
        <v>7.4857166605625958E-3</v>
      </c>
      <c r="E8" s="9">
        <v>6744791</v>
      </c>
      <c r="F8" s="10">
        <f t="shared" si="1"/>
        <v>1.5310023393623478</v>
      </c>
    </row>
    <row r="9" spans="1:9" ht="15" customHeight="1" x14ac:dyDescent="0.3">
      <c r="A9" s="6">
        <v>8</v>
      </c>
      <c r="B9" s="3" t="s">
        <v>8</v>
      </c>
      <c r="C9" s="7">
        <v>10591244</v>
      </c>
      <c r="D9" s="8">
        <f t="shared" si="0"/>
        <v>7.1104186014308741E-3</v>
      </c>
      <c r="E9" s="9">
        <v>-16442334</v>
      </c>
      <c r="F9" s="10">
        <f t="shared" si="1"/>
        <v>-0.60821893424540396</v>
      </c>
    </row>
    <row r="10" spans="1:9" ht="15" customHeight="1" x14ac:dyDescent="0.3">
      <c r="A10" s="6">
        <v>9</v>
      </c>
      <c r="B10" s="3" t="s">
        <v>19</v>
      </c>
      <c r="C10" s="7">
        <v>8915434</v>
      </c>
      <c r="D10" s="8">
        <f t="shared" si="0"/>
        <v>5.9853656240408835E-3</v>
      </c>
      <c r="E10" s="9">
        <v>-631940</v>
      </c>
      <c r="F10" s="10">
        <f t="shared" si="1"/>
        <v>-6.6189928246238178E-2</v>
      </c>
    </row>
    <row r="11" spans="1:9" ht="15" customHeight="1" x14ac:dyDescent="0.3">
      <c r="A11" s="6">
        <v>10</v>
      </c>
      <c r="B11" s="3" t="s">
        <v>14</v>
      </c>
      <c r="C11" s="7">
        <v>8106497</v>
      </c>
      <c r="D11" s="8">
        <f t="shared" si="0"/>
        <v>5.4422867664311748E-3</v>
      </c>
      <c r="E11" s="9">
        <v>1421255</v>
      </c>
      <c r="F11" s="10">
        <f t="shared" si="1"/>
        <v>0.21259589406037957</v>
      </c>
    </row>
    <row r="12" spans="1:9" ht="15" customHeight="1" x14ac:dyDescent="0.3">
      <c r="A12" s="6">
        <v>11</v>
      </c>
      <c r="B12" s="3" t="s">
        <v>167</v>
      </c>
      <c r="C12" s="7">
        <v>7716904</v>
      </c>
      <c r="D12" s="8">
        <f t="shared" si="0"/>
        <v>5.1807339862112818E-3</v>
      </c>
      <c r="E12" s="9">
        <v>1916904</v>
      </c>
      <c r="F12" s="10">
        <f t="shared" si="1"/>
        <v>0.33050068965517243</v>
      </c>
    </row>
    <row r="13" spans="1:9" ht="15" customHeight="1" x14ac:dyDescent="0.3">
      <c r="A13" s="6">
        <v>12</v>
      </c>
      <c r="B13" s="3" t="s">
        <v>29</v>
      </c>
      <c r="C13" s="7">
        <v>7116575</v>
      </c>
      <c r="D13" s="8">
        <f t="shared" si="0"/>
        <v>4.7777038522082886E-3</v>
      </c>
      <c r="E13" s="9">
        <v>-2944778</v>
      </c>
      <c r="F13" s="10">
        <f t="shared" si="1"/>
        <v>-0.29268210746606343</v>
      </c>
    </row>
    <row r="14" spans="1:9" ht="15" customHeight="1" x14ac:dyDescent="0.3">
      <c r="A14" s="6">
        <v>13</v>
      </c>
      <c r="B14" s="3" t="s">
        <v>122</v>
      </c>
      <c r="C14" s="7">
        <v>7096727</v>
      </c>
      <c r="D14" s="8">
        <f t="shared" si="0"/>
        <v>4.764378921878934E-3</v>
      </c>
      <c r="E14" s="9">
        <v>-361166</v>
      </c>
      <c r="F14" s="10">
        <f t="shared" si="1"/>
        <v>-4.8427350727611673E-2</v>
      </c>
    </row>
    <row r="15" spans="1:9" ht="15" customHeight="1" x14ac:dyDescent="0.3">
      <c r="A15" s="6">
        <v>14</v>
      </c>
      <c r="B15" s="3" t="s">
        <v>46</v>
      </c>
      <c r="C15" s="7">
        <v>6504471</v>
      </c>
      <c r="D15" s="8">
        <f t="shared" si="0"/>
        <v>4.3667685864727203E-3</v>
      </c>
      <c r="E15" s="9">
        <v>2171873</v>
      </c>
      <c r="F15" s="10">
        <f t="shared" si="1"/>
        <v>0.50128652600587453</v>
      </c>
    </row>
    <row r="16" spans="1:9" ht="15" customHeight="1" x14ac:dyDescent="0.3">
      <c r="A16" s="6">
        <v>15</v>
      </c>
      <c r="B16" s="3" t="s">
        <v>24</v>
      </c>
      <c r="C16" s="7">
        <v>6007154</v>
      </c>
      <c r="D16" s="8">
        <f t="shared" si="0"/>
        <v>4.0328954316659954E-3</v>
      </c>
      <c r="E16" s="9">
        <v>-7736588</v>
      </c>
      <c r="F16" s="10">
        <f t="shared" si="1"/>
        <v>-0.56291714439924734</v>
      </c>
    </row>
    <row r="17" spans="1:6" ht="15" customHeight="1" x14ac:dyDescent="0.3">
      <c r="A17" s="6">
        <v>16</v>
      </c>
      <c r="B17" s="3" t="s">
        <v>41</v>
      </c>
      <c r="C17" s="7">
        <v>4995572</v>
      </c>
      <c r="D17" s="8">
        <f t="shared" si="0"/>
        <v>3.3537711031477735E-3</v>
      </c>
      <c r="E17" s="9">
        <v>-889116</v>
      </c>
      <c r="F17" s="10">
        <f t="shared" si="1"/>
        <v>-0.15108974341545381</v>
      </c>
    </row>
    <row r="18" spans="1:6" ht="15" customHeight="1" x14ac:dyDescent="0.3">
      <c r="A18" s="6">
        <v>17</v>
      </c>
      <c r="B18" s="3" t="s">
        <v>23</v>
      </c>
      <c r="C18" s="7">
        <v>4904972</v>
      </c>
      <c r="D18" s="8">
        <f t="shared" si="0"/>
        <v>3.2929469048487221E-3</v>
      </c>
      <c r="E18" s="9">
        <v>358755</v>
      </c>
      <c r="F18" s="10">
        <f t="shared" si="1"/>
        <v>7.8912863156334154E-2</v>
      </c>
    </row>
    <row r="19" spans="1:6" ht="15" customHeight="1" x14ac:dyDescent="0.3">
      <c r="A19" s="6">
        <v>18</v>
      </c>
      <c r="B19" s="3" t="s">
        <v>63</v>
      </c>
      <c r="C19" s="7">
        <v>4535256</v>
      </c>
      <c r="D19" s="8">
        <f t="shared" si="0"/>
        <v>3.0447385240724304E-3</v>
      </c>
      <c r="E19" s="9">
        <v>4380297</v>
      </c>
      <c r="F19" s="10">
        <f t="shared" si="1"/>
        <v>28.267457843687684</v>
      </c>
    </row>
    <row r="20" spans="1:6" ht="15" customHeight="1" x14ac:dyDescent="0.3">
      <c r="A20" s="6">
        <v>19</v>
      </c>
      <c r="B20" s="3" t="s">
        <v>13</v>
      </c>
      <c r="C20" s="7">
        <v>4252545</v>
      </c>
      <c r="D20" s="8">
        <f t="shared" si="0"/>
        <v>2.8549408427774735E-3</v>
      </c>
      <c r="E20" s="9">
        <v>-738455</v>
      </c>
      <c r="F20" s="10">
        <f t="shared" si="1"/>
        <v>-0.14795732318172711</v>
      </c>
    </row>
    <row r="21" spans="1:6" ht="15" customHeight="1" x14ac:dyDescent="0.3">
      <c r="A21" s="6">
        <v>20</v>
      </c>
      <c r="B21" s="3" t="s">
        <v>171</v>
      </c>
      <c r="C21" s="7">
        <v>4167321</v>
      </c>
      <c r="D21" s="8">
        <f t="shared" si="0"/>
        <v>2.7977258154503392E-3</v>
      </c>
      <c r="E21" s="9">
        <v>2139174</v>
      </c>
      <c r="F21" s="10">
        <f t="shared" si="1"/>
        <v>1.0547430733571088</v>
      </c>
    </row>
    <row r="22" spans="1:6" ht="15" customHeight="1" x14ac:dyDescent="0.3">
      <c r="A22" s="6">
        <v>21</v>
      </c>
      <c r="B22" s="3" t="s">
        <v>31</v>
      </c>
      <c r="C22" s="7">
        <v>4075326</v>
      </c>
      <c r="D22" s="8">
        <f t="shared" si="0"/>
        <v>2.7359650856211867E-3</v>
      </c>
      <c r="E22" s="9">
        <v>493148</v>
      </c>
      <c r="F22" s="10">
        <f t="shared" si="1"/>
        <v>0.13766708410358167</v>
      </c>
    </row>
    <row r="23" spans="1:6" ht="15" customHeight="1" x14ac:dyDescent="0.3">
      <c r="A23" s="6">
        <v>22</v>
      </c>
      <c r="B23" s="3" t="s">
        <v>232</v>
      </c>
      <c r="C23" s="7">
        <v>3826997</v>
      </c>
      <c r="D23" s="8">
        <f t="shared" si="0"/>
        <v>2.569249717636583E-3</v>
      </c>
      <c r="E23" s="9">
        <v>3826997</v>
      </c>
      <c r="F23" s="10" t="str">
        <f t="shared" si="1"/>
        <v/>
      </c>
    </row>
    <row r="24" spans="1:6" ht="15" customHeight="1" x14ac:dyDescent="0.3">
      <c r="A24" s="6">
        <v>23</v>
      </c>
      <c r="B24" s="3" t="s">
        <v>15</v>
      </c>
      <c r="C24" s="7">
        <v>3806282</v>
      </c>
      <c r="D24" s="8">
        <f t="shared" si="0"/>
        <v>2.5553427279261542E-3</v>
      </c>
      <c r="E24" s="9">
        <v>-605066</v>
      </c>
      <c r="F24" s="10">
        <f t="shared" si="1"/>
        <v>-0.13716124867047441</v>
      </c>
    </row>
    <row r="25" spans="1:6" ht="15" customHeight="1" x14ac:dyDescent="0.3">
      <c r="A25" s="6">
        <v>24</v>
      </c>
      <c r="B25" s="3" t="s">
        <v>164</v>
      </c>
      <c r="C25" s="7">
        <v>3197348</v>
      </c>
      <c r="D25" s="8">
        <f t="shared" si="0"/>
        <v>2.1465356377822855E-3</v>
      </c>
      <c r="E25" s="9">
        <v>74539</v>
      </c>
      <c r="F25" s="10">
        <f t="shared" si="1"/>
        <v>2.386921518414991E-2</v>
      </c>
    </row>
    <row r="26" spans="1:6" ht="15" customHeight="1" x14ac:dyDescent="0.3">
      <c r="A26" s="6">
        <v>25</v>
      </c>
      <c r="B26" s="3" t="s">
        <v>17</v>
      </c>
      <c r="C26" s="7">
        <v>2900000</v>
      </c>
      <c r="D26" s="8">
        <f t="shared" si="0"/>
        <v>1.9469114245833196E-3</v>
      </c>
      <c r="E26" s="9">
        <v>-763</v>
      </c>
      <c r="F26" s="10">
        <f t="shared" si="1"/>
        <v>-2.6303424305949846E-4</v>
      </c>
    </row>
    <row r="27" spans="1:6" ht="15" customHeight="1" x14ac:dyDescent="0.3">
      <c r="A27" s="6">
        <v>26</v>
      </c>
      <c r="B27" s="3" t="s">
        <v>9</v>
      </c>
      <c r="C27" s="7">
        <v>2739729</v>
      </c>
      <c r="D27" s="8">
        <f t="shared" si="0"/>
        <v>1.8393136863318047E-3</v>
      </c>
      <c r="E27" s="9">
        <v>417896</v>
      </c>
      <c r="F27" s="10">
        <f t="shared" si="1"/>
        <v>0.17998538223894656</v>
      </c>
    </row>
    <row r="28" spans="1:6" ht="15" customHeight="1" x14ac:dyDescent="0.3">
      <c r="A28" s="6">
        <v>27</v>
      </c>
      <c r="B28" s="3" t="s">
        <v>233</v>
      </c>
      <c r="C28" s="7">
        <v>2621704</v>
      </c>
      <c r="D28" s="8">
        <f t="shared" si="0"/>
        <v>1.760077748095099E-3</v>
      </c>
      <c r="E28" s="9">
        <v>2621704</v>
      </c>
      <c r="F28" s="10" t="str">
        <f t="shared" si="1"/>
        <v/>
      </c>
    </row>
    <row r="29" spans="1:6" ht="15" customHeight="1" x14ac:dyDescent="0.3">
      <c r="A29" s="6">
        <v>28</v>
      </c>
      <c r="B29" s="3" t="s">
        <v>242</v>
      </c>
      <c r="C29" s="7">
        <v>2500000</v>
      </c>
      <c r="D29" s="8">
        <f t="shared" si="0"/>
        <v>1.678371917744241E-3</v>
      </c>
      <c r="E29" s="9">
        <v>2500000</v>
      </c>
      <c r="F29" s="10" t="str">
        <f t="shared" si="1"/>
        <v/>
      </c>
    </row>
    <row r="30" spans="1:6" ht="15" customHeight="1" x14ac:dyDescent="0.3">
      <c r="A30" s="6">
        <v>29</v>
      </c>
      <c r="B30" s="3" t="s">
        <v>165</v>
      </c>
      <c r="C30" s="7">
        <v>2298982</v>
      </c>
      <c r="D30" s="8">
        <f t="shared" si="0"/>
        <v>1.5434187312797962E-3</v>
      </c>
      <c r="E30" s="9">
        <v>68209</v>
      </c>
      <c r="F30" s="10">
        <f t="shared" si="1"/>
        <v>3.057639661229538E-2</v>
      </c>
    </row>
    <row r="31" spans="1:6" ht="15" customHeight="1" x14ac:dyDescent="0.3">
      <c r="A31" s="6">
        <v>30</v>
      </c>
      <c r="B31" s="3" t="s">
        <v>125</v>
      </c>
      <c r="C31" s="7">
        <v>2162131</v>
      </c>
      <c r="D31" s="8">
        <f t="shared" si="0"/>
        <v>1.4515439811537095E-3</v>
      </c>
      <c r="E31" s="9">
        <v>-672289</v>
      </c>
      <c r="F31" s="10">
        <f t="shared" si="1"/>
        <v>-0.23718750220503665</v>
      </c>
    </row>
    <row r="32" spans="1:6" ht="15" customHeight="1" x14ac:dyDescent="0.3">
      <c r="A32" s="6">
        <v>31</v>
      </c>
      <c r="B32" s="3" t="s">
        <v>163</v>
      </c>
      <c r="C32" s="7">
        <v>2067973</v>
      </c>
      <c r="D32" s="8">
        <f t="shared" si="0"/>
        <v>1.3883311239413245E-3</v>
      </c>
      <c r="E32" s="9">
        <v>-567251</v>
      </c>
      <c r="F32" s="10">
        <f t="shared" si="1"/>
        <v>-0.21525722291539542</v>
      </c>
    </row>
    <row r="33" spans="1:6" ht="15" customHeight="1" x14ac:dyDescent="0.3">
      <c r="A33" s="6">
        <v>32</v>
      </c>
      <c r="B33" s="3" t="s">
        <v>38</v>
      </c>
      <c r="C33" s="7">
        <v>1934294</v>
      </c>
      <c r="D33" s="8">
        <f t="shared" si="0"/>
        <v>1.2985858921044716E-3</v>
      </c>
      <c r="E33" s="9">
        <v>174474</v>
      </c>
      <c r="F33" s="10">
        <f t="shared" si="1"/>
        <v>9.9143094180086599E-2</v>
      </c>
    </row>
    <row r="34" spans="1:6" ht="15" customHeight="1" x14ac:dyDescent="0.3">
      <c r="A34" s="6">
        <v>33</v>
      </c>
      <c r="B34" s="3" t="s">
        <v>20</v>
      </c>
      <c r="C34" s="7">
        <v>1895000</v>
      </c>
      <c r="D34" s="8">
        <f t="shared" si="0"/>
        <v>1.2722059136501347E-3</v>
      </c>
      <c r="E34" s="9">
        <v>-755000</v>
      </c>
      <c r="F34" s="10">
        <f t="shared" si="1"/>
        <v>-0.28490566037735848</v>
      </c>
    </row>
    <row r="35" spans="1:6" ht="15" customHeight="1" x14ac:dyDescent="0.3">
      <c r="A35" s="6">
        <v>34</v>
      </c>
      <c r="B35" s="3" t="s">
        <v>30</v>
      </c>
      <c r="C35" s="7">
        <v>1829250</v>
      </c>
      <c r="D35" s="8">
        <f t="shared" si="0"/>
        <v>1.2280647322134612E-3</v>
      </c>
      <c r="E35" s="9">
        <v>0</v>
      </c>
      <c r="F35" s="10">
        <f t="shared" si="1"/>
        <v>0</v>
      </c>
    </row>
    <row r="36" spans="1:6" ht="15" customHeight="1" x14ac:dyDescent="0.3">
      <c r="A36" s="6">
        <v>35</v>
      </c>
      <c r="B36" s="3" t="s">
        <v>127</v>
      </c>
      <c r="C36" s="7">
        <v>1828331</v>
      </c>
      <c r="D36" s="8">
        <f t="shared" si="0"/>
        <v>1.2274477626964984E-3</v>
      </c>
      <c r="E36" s="9">
        <v>176580</v>
      </c>
      <c r="F36" s="10">
        <f t="shared" si="1"/>
        <v>0.10690473321947436</v>
      </c>
    </row>
    <row r="37" spans="1:6" ht="15" customHeight="1" x14ac:dyDescent="0.3">
      <c r="A37" s="6">
        <v>36</v>
      </c>
      <c r="B37" s="3" t="s">
        <v>177</v>
      </c>
      <c r="C37" s="7">
        <v>1773002</v>
      </c>
      <c r="D37" s="8">
        <f t="shared" si="0"/>
        <v>1.1903027067617499E-3</v>
      </c>
      <c r="E37" s="9">
        <v>1554917</v>
      </c>
      <c r="F37" s="10">
        <f t="shared" si="1"/>
        <v>7.129866795056973</v>
      </c>
    </row>
    <row r="38" spans="1:6" ht="15" customHeight="1" x14ac:dyDescent="0.3">
      <c r="A38" s="6">
        <v>37</v>
      </c>
      <c r="B38" s="3" t="s">
        <v>28</v>
      </c>
      <c r="C38" s="7">
        <v>1740900</v>
      </c>
      <c r="D38" s="8">
        <f t="shared" si="0"/>
        <v>1.1687510686403796E-3</v>
      </c>
      <c r="E38" s="9">
        <v>-7100</v>
      </c>
      <c r="F38" s="10">
        <f t="shared" si="1"/>
        <v>-4.0617848970251717E-3</v>
      </c>
    </row>
    <row r="39" spans="1:6" ht="15" customHeight="1" x14ac:dyDescent="0.3">
      <c r="A39" s="6">
        <v>38</v>
      </c>
      <c r="B39" s="3" t="s">
        <v>25</v>
      </c>
      <c r="C39" s="7">
        <v>1682519</v>
      </c>
      <c r="D39" s="8">
        <f t="shared" si="0"/>
        <v>1.1295570562684491E-3</v>
      </c>
      <c r="E39" s="9">
        <v>-1442495</v>
      </c>
      <c r="F39" s="10">
        <f t="shared" si="1"/>
        <v>-0.46159633204843242</v>
      </c>
    </row>
    <row r="40" spans="1:6" ht="15" customHeight="1" x14ac:dyDescent="0.3">
      <c r="A40" s="6">
        <v>39</v>
      </c>
      <c r="B40" s="3" t="s">
        <v>166</v>
      </c>
      <c r="C40" s="7">
        <v>1473979</v>
      </c>
      <c r="D40" s="8">
        <f t="shared" si="0"/>
        <v>9.8955398437789539E-4</v>
      </c>
      <c r="E40" s="9">
        <v>-295839</v>
      </c>
      <c r="F40" s="10">
        <f t="shared" si="1"/>
        <v>-0.16715786595005813</v>
      </c>
    </row>
    <row r="41" spans="1:6" ht="15" customHeight="1" x14ac:dyDescent="0.3">
      <c r="A41" s="6">
        <v>40</v>
      </c>
      <c r="B41" s="3" t="s">
        <v>39</v>
      </c>
      <c r="C41" s="7">
        <v>1450000</v>
      </c>
      <c r="D41" s="8">
        <f t="shared" si="0"/>
        <v>9.7345571229165981E-4</v>
      </c>
      <c r="E41" s="9">
        <v>-275000</v>
      </c>
      <c r="F41" s="10">
        <f t="shared" si="1"/>
        <v>-0.15942028985507245</v>
      </c>
    </row>
    <row r="42" spans="1:6" ht="15" customHeight="1" x14ac:dyDescent="0.3">
      <c r="A42" s="6">
        <v>41</v>
      </c>
      <c r="B42" s="3" t="s">
        <v>18</v>
      </c>
      <c r="C42" s="7">
        <v>1437821</v>
      </c>
      <c r="D42" s="8">
        <f t="shared" si="0"/>
        <v>9.6527935565717698E-4</v>
      </c>
      <c r="E42" s="9">
        <v>-3321506</v>
      </c>
      <c r="F42" s="10">
        <f t="shared" si="1"/>
        <v>-0.69789405098662061</v>
      </c>
    </row>
    <row r="43" spans="1:6" ht="15" customHeight="1" x14ac:dyDescent="0.3">
      <c r="A43" s="6">
        <v>42</v>
      </c>
      <c r="B43" s="3" t="s">
        <v>245</v>
      </c>
      <c r="C43" s="7">
        <v>1426522</v>
      </c>
      <c r="D43" s="8">
        <f t="shared" si="0"/>
        <v>9.5769378593774004E-4</v>
      </c>
      <c r="E43" s="9">
        <v>1426522</v>
      </c>
      <c r="F43" s="10" t="str">
        <f t="shared" si="1"/>
        <v/>
      </c>
    </row>
    <row r="44" spans="1:6" ht="15" customHeight="1" x14ac:dyDescent="0.3">
      <c r="A44" s="6">
        <v>43</v>
      </c>
      <c r="B44" s="3" t="s">
        <v>22</v>
      </c>
      <c r="C44" s="7">
        <v>1336754</v>
      </c>
      <c r="D44" s="8">
        <f t="shared" si="0"/>
        <v>8.9742814981291406E-4</v>
      </c>
      <c r="E44" s="9">
        <v>-609007</v>
      </c>
      <c r="F44" s="10">
        <f t="shared" si="1"/>
        <v>-0.31299167780626708</v>
      </c>
    </row>
    <row r="45" spans="1:6" ht="15" customHeight="1" x14ac:dyDescent="0.3">
      <c r="A45" s="6">
        <v>44</v>
      </c>
      <c r="B45" s="3" t="s">
        <v>116</v>
      </c>
      <c r="C45" s="7">
        <v>1239500</v>
      </c>
      <c r="D45" s="8">
        <f t="shared" si="0"/>
        <v>8.3213679681759468E-4</v>
      </c>
      <c r="E45" s="9">
        <v>-50500</v>
      </c>
      <c r="F45" s="10">
        <f t="shared" si="1"/>
        <v>-3.9147286821705429E-2</v>
      </c>
    </row>
    <row r="46" spans="1:6" ht="15" customHeight="1" x14ac:dyDescent="0.3">
      <c r="A46" s="6">
        <v>45</v>
      </c>
      <c r="B46" s="3" t="s">
        <v>21</v>
      </c>
      <c r="C46" s="7">
        <v>1229060</v>
      </c>
      <c r="D46" s="8">
        <f t="shared" si="0"/>
        <v>8.251279156890948E-4</v>
      </c>
      <c r="E46" s="9">
        <v>-142791</v>
      </c>
      <c r="F46" s="10">
        <f t="shared" si="1"/>
        <v>-0.10408637672750175</v>
      </c>
    </row>
    <row r="47" spans="1:6" ht="15" customHeight="1" x14ac:dyDescent="0.3">
      <c r="A47" s="6">
        <v>46</v>
      </c>
      <c r="B47" s="3" t="s">
        <v>243</v>
      </c>
      <c r="C47" s="7">
        <v>1164493</v>
      </c>
      <c r="D47" s="8">
        <f t="shared" si="0"/>
        <v>7.8178093984389773E-4</v>
      </c>
      <c r="E47" s="9">
        <v>1164493</v>
      </c>
      <c r="F47" s="10" t="str">
        <f t="shared" si="1"/>
        <v/>
      </c>
    </row>
    <row r="48" spans="1:6" ht="15" customHeight="1" x14ac:dyDescent="0.3">
      <c r="A48" s="6">
        <v>47</v>
      </c>
      <c r="B48" s="3" t="s">
        <v>140</v>
      </c>
      <c r="C48" s="7">
        <v>1114382</v>
      </c>
      <c r="D48" s="8">
        <f t="shared" si="0"/>
        <v>7.4813898177586511E-4</v>
      </c>
      <c r="E48" s="9">
        <v>0</v>
      </c>
      <c r="F48" s="10">
        <f t="shared" si="1"/>
        <v>0</v>
      </c>
    </row>
    <row r="49" spans="1:6" ht="15" customHeight="1" x14ac:dyDescent="0.3">
      <c r="A49" s="6">
        <v>48</v>
      </c>
      <c r="B49" s="3" t="s">
        <v>207</v>
      </c>
      <c r="C49" s="7">
        <v>1086107</v>
      </c>
      <c r="D49" s="8">
        <f t="shared" si="0"/>
        <v>7.2915659538617776E-4</v>
      </c>
      <c r="E49" s="9">
        <v>228706</v>
      </c>
      <c r="F49" s="10">
        <f t="shared" si="1"/>
        <v>0.26674333246637222</v>
      </c>
    </row>
    <row r="50" spans="1:6" ht="15" customHeight="1" x14ac:dyDescent="0.3">
      <c r="A50" s="6">
        <v>49</v>
      </c>
      <c r="B50" s="3" t="s">
        <v>120</v>
      </c>
      <c r="C50" s="7">
        <v>1015004</v>
      </c>
      <c r="D50" s="8">
        <f t="shared" si="0"/>
        <v>6.8142168399923028E-4</v>
      </c>
      <c r="E50" s="9">
        <v>-1021</v>
      </c>
      <c r="F50" s="10">
        <f t="shared" si="1"/>
        <v>-1.0048965330577495E-3</v>
      </c>
    </row>
    <row r="51" spans="1:6" ht="15" customHeight="1" x14ac:dyDescent="0.3">
      <c r="A51" s="6">
        <v>50</v>
      </c>
      <c r="B51" s="3" t="s">
        <v>128</v>
      </c>
      <c r="C51" s="7">
        <v>1000000</v>
      </c>
      <c r="D51" s="8">
        <f t="shared" si="0"/>
        <v>6.7134876709769645E-4</v>
      </c>
      <c r="E51" s="9">
        <v>-900000</v>
      </c>
      <c r="F51" s="10">
        <f t="shared" si="1"/>
        <v>-0.47368421052631576</v>
      </c>
    </row>
    <row r="52" spans="1:6" ht="15" customHeight="1" x14ac:dyDescent="0.3">
      <c r="A52" s="6">
        <v>51</v>
      </c>
      <c r="B52" s="3" t="s">
        <v>34</v>
      </c>
      <c r="C52" s="7">
        <v>987636</v>
      </c>
      <c r="D52" s="8">
        <f t="shared" si="0"/>
        <v>6.6304821094130052E-4</v>
      </c>
      <c r="E52" s="9">
        <v>709809</v>
      </c>
      <c r="F52" s="10">
        <f t="shared" si="1"/>
        <v>2.5548596788649052</v>
      </c>
    </row>
    <row r="53" spans="1:6" ht="15" customHeight="1" x14ac:dyDescent="0.3">
      <c r="A53" s="6">
        <v>52</v>
      </c>
      <c r="B53" s="3" t="s">
        <v>179</v>
      </c>
      <c r="C53" s="7">
        <v>966752</v>
      </c>
      <c r="D53" s="8">
        <f t="shared" si="0"/>
        <v>6.4902776328923221E-4</v>
      </c>
      <c r="E53" s="9">
        <v>-30557</v>
      </c>
      <c r="F53" s="10">
        <f t="shared" si="1"/>
        <v>-3.0639450762000545E-2</v>
      </c>
    </row>
    <row r="54" spans="1:6" ht="15" customHeight="1" x14ac:dyDescent="0.3">
      <c r="A54" s="6">
        <v>53</v>
      </c>
      <c r="B54" s="3" t="s">
        <v>55</v>
      </c>
      <c r="C54" s="7">
        <v>964849</v>
      </c>
      <c r="D54" s="8">
        <f t="shared" si="0"/>
        <v>6.4775018658544533E-4</v>
      </c>
      <c r="E54" s="9">
        <v>-394557</v>
      </c>
      <c r="F54" s="10">
        <f t="shared" si="1"/>
        <v>-0.29024220872940093</v>
      </c>
    </row>
    <row r="55" spans="1:6" ht="15" customHeight="1" x14ac:dyDescent="0.3">
      <c r="A55" s="6">
        <v>54</v>
      </c>
      <c r="B55" s="3" t="s">
        <v>170</v>
      </c>
      <c r="C55" s="7">
        <v>949064</v>
      </c>
      <c r="D55" s="8">
        <f t="shared" si="0"/>
        <v>6.3715294629680815E-4</v>
      </c>
      <c r="E55" s="9">
        <v>183958</v>
      </c>
      <c r="F55" s="10">
        <f t="shared" si="1"/>
        <v>0.24043465872702605</v>
      </c>
    </row>
    <row r="56" spans="1:6" ht="15" customHeight="1" x14ac:dyDescent="0.3">
      <c r="A56" s="6">
        <v>55</v>
      </c>
      <c r="B56" s="3" t="s">
        <v>118</v>
      </c>
      <c r="C56" s="7">
        <v>916140</v>
      </c>
      <c r="D56" s="8">
        <f t="shared" si="0"/>
        <v>6.1504945948888357E-4</v>
      </c>
      <c r="E56" s="33">
        <v>-2971039</v>
      </c>
      <c r="F56" s="10">
        <f t="shared" si="1"/>
        <v>-0.76431751663610037</v>
      </c>
    </row>
    <row r="57" spans="1:6" ht="15" customHeight="1" x14ac:dyDescent="0.3">
      <c r="A57" s="6">
        <v>56</v>
      </c>
      <c r="B57" s="3" t="s">
        <v>244</v>
      </c>
      <c r="C57" s="7">
        <v>841904</v>
      </c>
      <c r="D57" s="8">
        <f t="shared" si="0"/>
        <v>5.6521121241461902E-4</v>
      </c>
      <c r="E57" s="9">
        <v>841904</v>
      </c>
      <c r="F57" s="10" t="str">
        <f t="shared" si="1"/>
        <v/>
      </c>
    </row>
    <row r="58" spans="1:6" ht="15" customHeight="1" x14ac:dyDescent="0.3">
      <c r="A58" s="6">
        <v>57</v>
      </c>
      <c r="B58" s="3" t="s">
        <v>168</v>
      </c>
      <c r="C58" s="7">
        <v>811531</v>
      </c>
      <c r="D58" s="8">
        <f t="shared" si="0"/>
        <v>5.4482033631156064E-4</v>
      </c>
      <c r="E58" s="9">
        <v>0</v>
      </c>
      <c r="F58" s="10">
        <f t="shared" si="1"/>
        <v>0</v>
      </c>
    </row>
    <row r="59" spans="1:6" ht="15" customHeight="1" x14ac:dyDescent="0.3">
      <c r="A59" s="6">
        <v>58</v>
      </c>
      <c r="B59" s="3" t="s">
        <v>234</v>
      </c>
      <c r="C59" s="7">
        <v>803043</v>
      </c>
      <c r="D59" s="8">
        <f t="shared" si="0"/>
        <v>5.3912192797643543E-4</v>
      </c>
      <c r="E59" s="9">
        <v>803043</v>
      </c>
      <c r="F59" s="10" t="str">
        <f t="shared" si="1"/>
        <v/>
      </c>
    </row>
    <row r="60" spans="1:6" ht="15" customHeight="1" x14ac:dyDescent="0.3">
      <c r="A60" s="6">
        <v>59</v>
      </c>
      <c r="B60" s="3" t="s">
        <v>51</v>
      </c>
      <c r="C60" s="7">
        <v>802658</v>
      </c>
      <c r="D60" s="8">
        <f t="shared" si="0"/>
        <v>5.3886345870110281E-4</v>
      </c>
      <c r="E60" s="9">
        <v>-707004</v>
      </c>
      <c r="F60" s="10">
        <f t="shared" si="1"/>
        <v>-0.46831939864684941</v>
      </c>
    </row>
    <row r="61" spans="1:6" ht="15" customHeight="1" x14ac:dyDescent="0.3">
      <c r="A61" s="6">
        <v>60</v>
      </c>
      <c r="B61" s="3" t="s">
        <v>169</v>
      </c>
      <c r="C61" s="7">
        <v>789786</v>
      </c>
      <c r="D61" s="8">
        <f t="shared" si="0"/>
        <v>5.3022185737102128E-4</v>
      </c>
      <c r="E61" s="9">
        <v>0</v>
      </c>
      <c r="F61" s="10">
        <f t="shared" si="1"/>
        <v>0</v>
      </c>
    </row>
    <row r="62" spans="1:6" ht="15" customHeight="1" x14ac:dyDescent="0.3">
      <c r="A62" s="6">
        <v>61</v>
      </c>
      <c r="B62" s="3" t="s">
        <v>64</v>
      </c>
      <c r="C62" s="7">
        <v>772586</v>
      </c>
      <c r="D62" s="8">
        <f t="shared" si="0"/>
        <v>5.1867465857694092E-4</v>
      </c>
      <c r="E62" s="9">
        <v>-741621</v>
      </c>
      <c r="F62" s="10">
        <f t="shared" si="1"/>
        <v>-0.48977517604924559</v>
      </c>
    </row>
    <row r="63" spans="1:6" ht="15" customHeight="1" x14ac:dyDescent="0.3">
      <c r="A63" s="6">
        <v>62</v>
      </c>
      <c r="B63" s="3" t="s">
        <v>43</v>
      </c>
      <c r="C63" s="7">
        <v>757399</v>
      </c>
      <c r="D63" s="8">
        <f t="shared" si="0"/>
        <v>5.084788848510282E-4</v>
      </c>
      <c r="E63" s="9">
        <v>100605</v>
      </c>
      <c r="F63" s="10">
        <f t="shared" si="1"/>
        <v>0.1531758816310746</v>
      </c>
    </row>
    <row r="64" spans="1:6" ht="15" customHeight="1" x14ac:dyDescent="0.3">
      <c r="A64" s="6">
        <v>63</v>
      </c>
      <c r="B64" s="3" t="s">
        <v>222</v>
      </c>
      <c r="C64" s="7">
        <v>738000</v>
      </c>
      <c r="D64" s="8">
        <f t="shared" si="0"/>
        <v>4.9545539011809994E-4</v>
      </c>
      <c r="E64" s="9">
        <v>738000</v>
      </c>
      <c r="F64" s="10" t="str">
        <f t="shared" si="1"/>
        <v/>
      </c>
    </row>
    <row r="65" spans="1:6" ht="15" customHeight="1" x14ac:dyDescent="0.3">
      <c r="A65" s="6">
        <v>64</v>
      </c>
      <c r="B65" s="3" t="s">
        <v>135</v>
      </c>
      <c r="C65" s="7">
        <v>700000</v>
      </c>
      <c r="D65" s="8">
        <f t="shared" si="0"/>
        <v>4.699441369683875E-4</v>
      </c>
      <c r="E65" s="9">
        <v>118000</v>
      </c>
      <c r="F65" s="10">
        <f t="shared" si="1"/>
        <v>0.20274914089347079</v>
      </c>
    </row>
    <row r="66" spans="1:6" ht="15" customHeight="1" x14ac:dyDescent="0.3">
      <c r="A66" s="6">
        <v>65</v>
      </c>
      <c r="B66" s="3" t="s">
        <v>36</v>
      </c>
      <c r="C66" s="7">
        <v>695250</v>
      </c>
      <c r="D66" s="8">
        <f t="shared" ref="D66:D129" si="2">+C66/$H$1</f>
        <v>4.6675523032467341E-4</v>
      </c>
      <c r="E66" s="9">
        <v>-283539</v>
      </c>
      <c r="F66" s="10">
        <f t="shared" si="1"/>
        <v>-0.28968347621397461</v>
      </c>
    </row>
    <row r="67" spans="1:6" ht="15" customHeight="1" x14ac:dyDescent="0.3">
      <c r="A67" s="6">
        <v>66</v>
      </c>
      <c r="B67" s="3" t="s">
        <v>248</v>
      </c>
      <c r="C67" s="7">
        <v>689395</v>
      </c>
      <c r="D67" s="8">
        <f t="shared" si="2"/>
        <v>4.6282448329331642E-4</v>
      </c>
      <c r="E67" s="9">
        <v>689395</v>
      </c>
      <c r="F67" s="10" t="str">
        <f t="shared" ref="F67:F130" si="3">+IF(ISERR(E67/(C67-E67)),"",E67/(C67-E67))</f>
        <v/>
      </c>
    </row>
    <row r="68" spans="1:6" ht="15" customHeight="1" x14ac:dyDescent="0.3">
      <c r="A68" s="6">
        <v>67</v>
      </c>
      <c r="B68" s="3" t="s">
        <v>141</v>
      </c>
      <c r="C68" s="7">
        <v>684244</v>
      </c>
      <c r="D68" s="8">
        <f t="shared" si="2"/>
        <v>4.5936636579399617E-4</v>
      </c>
      <c r="E68" s="33">
        <v>-652268</v>
      </c>
      <c r="F68" s="10">
        <f t="shared" si="3"/>
        <v>-0.48803751855576305</v>
      </c>
    </row>
    <row r="69" spans="1:6" ht="15" customHeight="1" x14ac:dyDescent="0.3">
      <c r="A69" s="6">
        <v>68</v>
      </c>
      <c r="B69" s="3" t="s">
        <v>174</v>
      </c>
      <c r="C69" s="7">
        <v>648886</v>
      </c>
      <c r="D69" s="8">
        <f t="shared" si="2"/>
        <v>4.3562881608695585E-4</v>
      </c>
      <c r="E69" s="9">
        <v>-55164</v>
      </c>
      <c r="F69" s="10">
        <f t="shared" si="3"/>
        <v>-7.8352389745046519E-2</v>
      </c>
    </row>
    <row r="70" spans="1:6" ht="15" customHeight="1" x14ac:dyDescent="0.3">
      <c r="A70" s="6">
        <v>69</v>
      </c>
      <c r="B70" s="3" t="s">
        <v>249</v>
      </c>
      <c r="C70" s="7">
        <v>635599</v>
      </c>
      <c r="D70" s="8">
        <f t="shared" si="2"/>
        <v>4.2670860501852875E-4</v>
      </c>
      <c r="E70" s="9">
        <v>-764401</v>
      </c>
      <c r="F70" s="10">
        <f t="shared" si="3"/>
        <v>-0.54600071428571428</v>
      </c>
    </row>
    <row r="71" spans="1:6" ht="15" customHeight="1" x14ac:dyDescent="0.3">
      <c r="A71" s="6">
        <v>70</v>
      </c>
      <c r="B71" s="3" t="s">
        <v>53</v>
      </c>
      <c r="C71" s="7">
        <v>608701</v>
      </c>
      <c r="D71" s="8">
        <f t="shared" si="2"/>
        <v>4.0865066588113488E-4</v>
      </c>
      <c r="E71" s="9">
        <v>332698</v>
      </c>
      <c r="F71" s="10">
        <f t="shared" si="3"/>
        <v>1.2054144339010808</v>
      </c>
    </row>
    <row r="72" spans="1:6" ht="15" customHeight="1" x14ac:dyDescent="0.3">
      <c r="A72" s="6">
        <v>71</v>
      </c>
      <c r="B72" s="3" t="s">
        <v>172</v>
      </c>
      <c r="C72" s="7">
        <v>569600</v>
      </c>
      <c r="D72" s="8">
        <f t="shared" si="2"/>
        <v>3.8240025773884787E-4</v>
      </c>
      <c r="E72" s="9">
        <v>0</v>
      </c>
      <c r="F72" s="10">
        <f t="shared" si="3"/>
        <v>0</v>
      </c>
    </row>
    <row r="73" spans="1:6" ht="15" customHeight="1" x14ac:dyDescent="0.3">
      <c r="A73" s="6">
        <v>72</v>
      </c>
      <c r="B73" s="3" t="s">
        <v>201</v>
      </c>
      <c r="C73" s="7">
        <v>550000</v>
      </c>
      <c r="D73" s="8">
        <f t="shared" si="2"/>
        <v>3.6924182190373303E-4</v>
      </c>
      <c r="E73" s="9">
        <v>203000</v>
      </c>
      <c r="F73" s="10">
        <f t="shared" si="3"/>
        <v>0.58501440922190207</v>
      </c>
    </row>
    <row r="74" spans="1:6" ht="15" customHeight="1" x14ac:dyDescent="0.3">
      <c r="A74" s="6">
        <v>73</v>
      </c>
      <c r="B74" s="3" t="s">
        <v>173</v>
      </c>
      <c r="C74" s="7">
        <v>543200</v>
      </c>
      <c r="D74" s="8">
        <f t="shared" si="2"/>
        <v>3.6467665028746871E-4</v>
      </c>
      <c r="E74" s="9">
        <v>0</v>
      </c>
      <c r="F74" s="10">
        <f t="shared" si="3"/>
        <v>0</v>
      </c>
    </row>
    <row r="75" spans="1:6" ht="15" customHeight="1" x14ac:dyDescent="0.3">
      <c r="A75" s="6">
        <v>74</v>
      </c>
      <c r="B75" s="3" t="s">
        <v>26</v>
      </c>
      <c r="C75" s="7">
        <v>520275</v>
      </c>
      <c r="D75" s="8">
        <f t="shared" si="2"/>
        <v>3.4928597980175401E-4</v>
      </c>
      <c r="E75" s="9">
        <v>187320</v>
      </c>
      <c r="F75" s="10">
        <f t="shared" si="3"/>
        <v>0.56259854935351628</v>
      </c>
    </row>
    <row r="76" spans="1:6" ht="15" customHeight="1" x14ac:dyDescent="0.3">
      <c r="A76" s="6">
        <v>75</v>
      </c>
      <c r="B76" s="3" t="s">
        <v>35</v>
      </c>
      <c r="C76" s="7">
        <v>520000</v>
      </c>
      <c r="D76" s="8">
        <f t="shared" si="2"/>
        <v>3.4910135889080216E-4</v>
      </c>
      <c r="E76" s="9">
        <v>0</v>
      </c>
      <c r="F76" s="10">
        <f t="shared" si="3"/>
        <v>0</v>
      </c>
    </row>
    <row r="77" spans="1:6" ht="15" customHeight="1" x14ac:dyDescent="0.3">
      <c r="A77" s="6">
        <v>76</v>
      </c>
      <c r="B77" s="3" t="s">
        <v>223</v>
      </c>
      <c r="C77" s="7">
        <v>486601</v>
      </c>
      <c r="D77" s="8">
        <f t="shared" si="2"/>
        <v>3.2667898141850615E-4</v>
      </c>
      <c r="E77" s="9">
        <v>486601</v>
      </c>
      <c r="F77" s="10" t="str">
        <f t="shared" si="3"/>
        <v/>
      </c>
    </row>
    <row r="78" spans="1:6" ht="15" customHeight="1" x14ac:dyDescent="0.3">
      <c r="A78" s="6">
        <v>77</v>
      </c>
      <c r="B78" s="3" t="s">
        <v>42</v>
      </c>
      <c r="C78" s="7">
        <v>465000</v>
      </c>
      <c r="D78" s="8">
        <f t="shared" si="2"/>
        <v>3.1217717670042883E-4</v>
      </c>
      <c r="E78" s="9">
        <v>-390000</v>
      </c>
      <c r="F78" s="10">
        <f t="shared" si="3"/>
        <v>-0.45614035087719296</v>
      </c>
    </row>
    <row r="79" spans="1:6" ht="15" customHeight="1" x14ac:dyDescent="0.3">
      <c r="A79" s="6">
        <v>78</v>
      </c>
      <c r="B79" s="3" t="s">
        <v>32</v>
      </c>
      <c r="C79" s="7">
        <v>460300</v>
      </c>
      <c r="D79" s="8">
        <f t="shared" si="2"/>
        <v>3.0902183749506964E-4</v>
      </c>
      <c r="E79" s="9">
        <v>-261324</v>
      </c>
      <c r="F79" s="10">
        <f t="shared" si="3"/>
        <v>-0.3621331884748844</v>
      </c>
    </row>
    <row r="80" spans="1:6" ht="15" customHeight="1" x14ac:dyDescent="0.3">
      <c r="A80" s="6">
        <v>79</v>
      </c>
      <c r="B80" s="3" t="s">
        <v>250</v>
      </c>
      <c r="C80" s="7">
        <v>377439</v>
      </c>
      <c r="D80" s="8">
        <f t="shared" si="2"/>
        <v>2.5339320730458743E-4</v>
      </c>
      <c r="E80" s="9">
        <v>377439</v>
      </c>
      <c r="F80" s="10" t="str">
        <f t="shared" si="3"/>
        <v/>
      </c>
    </row>
    <row r="81" spans="1:6" ht="15" customHeight="1" x14ac:dyDescent="0.3">
      <c r="A81" s="6">
        <v>80</v>
      </c>
      <c r="B81" s="3" t="s">
        <v>52</v>
      </c>
      <c r="C81" s="7">
        <v>375280</v>
      </c>
      <c r="D81" s="8">
        <f t="shared" si="2"/>
        <v>2.5194376531642349E-4</v>
      </c>
      <c r="E81" s="9">
        <v>15026</v>
      </c>
      <c r="F81" s="10">
        <f t="shared" si="3"/>
        <v>4.170946054728053E-2</v>
      </c>
    </row>
    <row r="82" spans="1:6" ht="15" customHeight="1" x14ac:dyDescent="0.3">
      <c r="A82" s="6">
        <v>81</v>
      </c>
      <c r="B82" s="3" t="s">
        <v>134</v>
      </c>
      <c r="C82" s="7">
        <v>375275</v>
      </c>
      <c r="D82" s="8">
        <f t="shared" si="2"/>
        <v>2.5194040857258801E-4</v>
      </c>
      <c r="E82" s="9">
        <v>141426</v>
      </c>
      <c r="F82" s="10">
        <f t="shared" si="3"/>
        <v>0.60477487609525804</v>
      </c>
    </row>
    <row r="83" spans="1:6" ht="15" customHeight="1" x14ac:dyDescent="0.3">
      <c r="A83" s="6">
        <v>82</v>
      </c>
      <c r="B83" s="3" t="s">
        <v>208</v>
      </c>
      <c r="C83" s="7">
        <v>375000</v>
      </c>
      <c r="D83" s="8">
        <f t="shared" si="2"/>
        <v>2.5175578766163616E-4</v>
      </c>
      <c r="E83" s="9">
        <v>0</v>
      </c>
      <c r="F83" s="10">
        <f t="shared" si="3"/>
        <v>0</v>
      </c>
    </row>
    <row r="84" spans="1:6" ht="15" customHeight="1" x14ac:dyDescent="0.3">
      <c r="A84" s="6">
        <v>83</v>
      </c>
      <c r="B84" s="3" t="s">
        <v>131</v>
      </c>
      <c r="C84" s="7">
        <v>370000</v>
      </c>
      <c r="D84" s="8">
        <f t="shared" si="2"/>
        <v>2.4839904382614769E-4</v>
      </c>
      <c r="E84" s="9">
        <v>0</v>
      </c>
      <c r="F84" s="10">
        <f t="shared" si="3"/>
        <v>0</v>
      </c>
    </row>
    <row r="85" spans="1:6" ht="15" customHeight="1" x14ac:dyDescent="0.3">
      <c r="A85" s="6">
        <v>84</v>
      </c>
      <c r="B85" s="3" t="s">
        <v>33</v>
      </c>
      <c r="C85" s="7">
        <v>360000</v>
      </c>
      <c r="D85" s="8">
        <f t="shared" si="2"/>
        <v>2.4168555615517072E-4</v>
      </c>
      <c r="E85" s="9">
        <v>-240000</v>
      </c>
      <c r="F85" s="10">
        <f t="shared" si="3"/>
        <v>-0.4</v>
      </c>
    </row>
    <row r="86" spans="1:6" ht="15" customHeight="1" x14ac:dyDescent="0.3">
      <c r="A86" s="6">
        <v>85</v>
      </c>
      <c r="B86" s="3" t="s">
        <v>101</v>
      </c>
      <c r="C86" s="7">
        <v>342897</v>
      </c>
      <c r="D86" s="8">
        <f t="shared" si="2"/>
        <v>2.302034781914988E-4</v>
      </c>
      <c r="E86" s="9">
        <v>175804</v>
      </c>
      <c r="F86" s="10">
        <f t="shared" si="3"/>
        <v>1.0521326446948704</v>
      </c>
    </row>
    <row r="87" spans="1:6" ht="15" customHeight="1" x14ac:dyDescent="0.3">
      <c r="A87" s="6">
        <v>86</v>
      </c>
      <c r="B87" s="3" t="s">
        <v>235</v>
      </c>
      <c r="C87" s="7">
        <v>339225</v>
      </c>
      <c r="D87" s="8">
        <f t="shared" si="2"/>
        <v>2.2773828551871607E-4</v>
      </c>
      <c r="E87" s="9">
        <v>339225</v>
      </c>
      <c r="F87" s="10" t="str">
        <f t="shared" si="3"/>
        <v/>
      </c>
    </row>
    <row r="88" spans="1:6" ht="15" customHeight="1" x14ac:dyDescent="0.3">
      <c r="A88" s="6">
        <v>87</v>
      </c>
      <c r="B88" s="3" t="s">
        <v>44</v>
      </c>
      <c r="C88" s="7">
        <v>336713</v>
      </c>
      <c r="D88" s="8">
        <f t="shared" si="2"/>
        <v>2.2605185741576665E-4</v>
      </c>
      <c r="E88" s="9">
        <v>-1421781</v>
      </c>
      <c r="F88" s="10">
        <f t="shared" si="3"/>
        <v>-0.80852195116958037</v>
      </c>
    </row>
    <row r="89" spans="1:6" ht="15" customHeight="1" x14ac:dyDescent="0.3">
      <c r="A89" s="6">
        <v>88</v>
      </c>
      <c r="B89" s="3" t="s">
        <v>45</v>
      </c>
      <c r="C89" s="7">
        <v>332700</v>
      </c>
      <c r="D89" s="8">
        <f t="shared" si="2"/>
        <v>2.233577348134036E-4</v>
      </c>
      <c r="E89" s="9">
        <v>0</v>
      </c>
      <c r="F89" s="10">
        <f t="shared" si="3"/>
        <v>0</v>
      </c>
    </row>
    <row r="90" spans="1:6" ht="15" customHeight="1" x14ac:dyDescent="0.3">
      <c r="A90" s="6">
        <v>89</v>
      </c>
      <c r="B90" s="3" t="s">
        <v>195</v>
      </c>
      <c r="C90" s="7">
        <v>328916</v>
      </c>
      <c r="D90" s="8">
        <f t="shared" si="2"/>
        <v>2.208173510787059E-4</v>
      </c>
      <c r="E90" s="9">
        <v>-605502</v>
      </c>
      <c r="F90" s="10">
        <f t="shared" si="3"/>
        <v>-0.64799907536027779</v>
      </c>
    </row>
    <row r="91" spans="1:6" ht="15" customHeight="1" x14ac:dyDescent="0.3">
      <c r="A91" s="6">
        <v>90</v>
      </c>
      <c r="B91" s="3" t="s">
        <v>186</v>
      </c>
      <c r="C91" s="7">
        <v>312359</v>
      </c>
      <c r="D91" s="8">
        <f t="shared" si="2"/>
        <v>2.0970182954186935E-4</v>
      </c>
      <c r="E91" s="9">
        <v>260585</v>
      </c>
      <c r="F91" s="10">
        <f t="shared" si="3"/>
        <v>5.0331247344226835</v>
      </c>
    </row>
    <row r="92" spans="1:6" ht="15" customHeight="1" x14ac:dyDescent="0.3">
      <c r="A92" s="6">
        <v>91</v>
      </c>
      <c r="B92" s="3" t="s">
        <v>197</v>
      </c>
      <c r="C92" s="7">
        <v>311397</v>
      </c>
      <c r="D92" s="8">
        <f t="shared" si="2"/>
        <v>2.0905599202792138E-4</v>
      </c>
      <c r="E92" s="9">
        <v>0</v>
      </c>
      <c r="F92" s="10">
        <f t="shared" si="3"/>
        <v>0</v>
      </c>
    </row>
    <row r="93" spans="1:6" ht="15" customHeight="1" x14ac:dyDescent="0.3">
      <c r="A93" s="6">
        <v>92</v>
      </c>
      <c r="B93" s="3" t="s">
        <v>251</v>
      </c>
      <c r="C93" s="7">
        <v>310989</v>
      </c>
      <c r="D93" s="8">
        <f t="shared" si="2"/>
        <v>2.0878208173094552E-4</v>
      </c>
      <c r="E93" s="9">
        <v>310989</v>
      </c>
      <c r="F93" s="10" t="str">
        <f t="shared" si="3"/>
        <v/>
      </c>
    </row>
    <row r="94" spans="1:6" ht="15" customHeight="1" x14ac:dyDescent="0.3">
      <c r="A94" s="6">
        <v>93</v>
      </c>
      <c r="B94" s="3" t="s">
        <v>27</v>
      </c>
      <c r="C94" s="7">
        <v>286398</v>
      </c>
      <c r="D94" s="8">
        <f t="shared" si="2"/>
        <v>1.9227294419924606E-4</v>
      </c>
      <c r="E94" s="9">
        <v>-42885</v>
      </c>
      <c r="F94" s="10">
        <f t="shared" si="3"/>
        <v>-0.1302375160576161</v>
      </c>
    </row>
    <row r="95" spans="1:6" ht="15" customHeight="1" x14ac:dyDescent="0.3">
      <c r="A95" s="6">
        <v>94</v>
      </c>
      <c r="B95" s="3" t="s">
        <v>47</v>
      </c>
      <c r="C95" s="7">
        <v>282352</v>
      </c>
      <c r="D95" s="8">
        <f t="shared" si="2"/>
        <v>1.8955666708756876E-4</v>
      </c>
      <c r="E95" s="9">
        <v>0</v>
      </c>
      <c r="F95" s="10">
        <f t="shared" si="3"/>
        <v>0</v>
      </c>
    </row>
    <row r="96" spans="1:6" ht="15" customHeight="1" x14ac:dyDescent="0.3">
      <c r="A96" s="6">
        <v>95</v>
      </c>
      <c r="B96" s="3" t="s">
        <v>227</v>
      </c>
      <c r="C96" s="7">
        <v>274364</v>
      </c>
      <c r="D96" s="8">
        <f t="shared" si="2"/>
        <v>1.8419393313599239E-4</v>
      </c>
      <c r="E96" s="9">
        <v>274364</v>
      </c>
      <c r="F96" s="10" t="str">
        <f t="shared" si="3"/>
        <v/>
      </c>
    </row>
    <row r="97" spans="1:6" ht="15" customHeight="1" x14ac:dyDescent="0.3">
      <c r="A97" s="6">
        <v>96</v>
      </c>
      <c r="B97" s="3" t="s">
        <v>56</v>
      </c>
      <c r="C97" s="7">
        <v>272416</v>
      </c>
      <c r="D97" s="8">
        <f t="shared" si="2"/>
        <v>1.8288614573768608E-4</v>
      </c>
      <c r="E97" s="9">
        <v>61875</v>
      </c>
      <c r="F97" s="10">
        <f t="shared" si="3"/>
        <v>0.29388575146883505</v>
      </c>
    </row>
    <row r="98" spans="1:6" ht="15" customHeight="1" x14ac:dyDescent="0.3">
      <c r="A98" s="6">
        <v>97</v>
      </c>
      <c r="B98" s="3" t="s">
        <v>37</v>
      </c>
      <c r="C98" s="7">
        <v>245886</v>
      </c>
      <c r="D98" s="8">
        <f t="shared" si="2"/>
        <v>1.6507526294658417E-4</v>
      </c>
      <c r="E98" s="9">
        <v>-516114</v>
      </c>
      <c r="F98" s="10">
        <f t="shared" si="3"/>
        <v>-0.67731496062992125</v>
      </c>
    </row>
    <row r="99" spans="1:6" ht="15" customHeight="1" x14ac:dyDescent="0.3">
      <c r="A99" s="6">
        <v>98</v>
      </c>
      <c r="B99" s="3" t="s">
        <v>50</v>
      </c>
      <c r="C99" s="7">
        <v>238000</v>
      </c>
      <c r="D99" s="8">
        <f t="shared" si="2"/>
        <v>1.5978100656925174E-4</v>
      </c>
      <c r="E99" s="9">
        <v>19700</v>
      </c>
      <c r="F99" s="10">
        <f t="shared" si="3"/>
        <v>9.0242785158039393E-2</v>
      </c>
    </row>
    <row r="100" spans="1:6" ht="15" customHeight="1" x14ac:dyDescent="0.3">
      <c r="A100" s="6">
        <v>99</v>
      </c>
      <c r="B100" s="3" t="s">
        <v>252</v>
      </c>
      <c r="C100" s="7">
        <v>236677</v>
      </c>
      <c r="D100" s="8">
        <f t="shared" si="2"/>
        <v>1.588928121503815E-4</v>
      </c>
      <c r="E100" s="9">
        <v>236677</v>
      </c>
      <c r="F100" s="10" t="str">
        <f t="shared" si="3"/>
        <v/>
      </c>
    </row>
    <row r="101" spans="1:6" ht="15" customHeight="1" x14ac:dyDescent="0.3">
      <c r="A101" s="6">
        <v>100</v>
      </c>
      <c r="B101" s="3" t="s">
        <v>132</v>
      </c>
      <c r="C101" s="7">
        <v>229335</v>
      </c>
      <c r="D101" s="8">
        <f t="shared" si="2"/>
        <v>1.539637695023502E-4</v>
      </c>
      <c r="E101" s="9">
        <v>33356</v>
      </c>
      <c r="F101" s="10">
        <f t="shared" si="3"/>
        <v>0.17020190938825078</v>
      </c>
    </row>
    <row r="102" spans="1:6" ht="15" customHeight="1" x14ac:dyDescent="0.3">
      <c r="A102" s="6">
        <v>101</v>
      </c>
      <c r="B102" s="3" t="s">
        <v>253</v>
      </c>
      <c r="C102" s="7">
        <v>227188</v>
      </c>
      <c r="D102" s="8">
        <f t="shared" si="2"/>
        <v>1.5252238369939145E-4</v>
      </c>
      <c r="E102" s="9">
        <v>227188</v>
      </c>
      <c r="F102" s="10" t="str">
        <f t="shared" si="3"/>
        <v/>
      </c>
    </row>
    <row r="103" spans="1:6" ht="15" customHeight="1" x14ac:dyDescent="0.3">
      <c r="A103" s="6">
        <v>102</v>
      </c>
      <c r="B103" s="3" t="s">
        <v>136</v>
      </c>
      <c r="C103" s="7">
        <v>213970</v>
      </c>
      <c r="D103" s="8">
        <f t="shared" si="2"/>
        <v>1.436484956958941E-4</v>
      </c>
      <c r="E103" s="9">
        <v>0</v>
      </c>
      <c r="F103" s="10">
        <f t="shared" si="3"/>
        <v>0</v>
      </c>
    </row>
    <row r="104" spans="1:6" ht="15" customHeight="1" x14ac:dyDescent="0.3">
      <c r="A104" s="6">
        <v>103</v>
      </c>
      <c r="B104" s="3" t="s">
        <v>209</v>
      </c>
      <c r="C104" s="7">
        <v>208010</v>
      </c>
      <c r="D104" s="8">
        <f t="shared" si="2"/>
        <v>1.3964725704399182E-4</v>
      </c>
      <c r="E104" s="9">
        <v>-37990</v>
      </c>
      <c r="F104" s="10">
        <f t="shared" si="3"/>
        <v>-0.15443089430894308</v>
      </c>
    </row>
    <row r="105" spans="1:6" ht="15" customHeight="1" x14ac:dyDescent="0.3">
      <c r="A105" s="6">
        <v>104</v>
      </c>
      <c r="B105" s="3" t="s">
        <v>216</v>
      </c>
      <c r="C105" s="7">
        <v>203074</v>
      </c>
      <c r="D105" s="8">
        <f t="shared" si="2"/>
        <v>1.363334795295976E-4</v>
      </c>
      <c r="E105" s="9">
        <v>0</v>
      </c>
      <c r="F105" s="10">
        <f t="shared" si="3"/>
        <v>0</v>
      </c>
    </row>
    <row r="106" spans="1:6" ht="15" customHeight="1" x14ac:dyDescent="0.3">
      <c r="A106" s="6">
        <v>105</v>
      </c>
      <c r="B106" s="3" t="s">
        <v>224</v>
      </c>
      <c r="C106" s="7">
        <v>202000</v>
      </c>
      <c r="D106" s="8">
        <f t="shared" si="2"/>
        <v>1.3561245095373468E-4</v>
      </c>
      <c r="E106" s="9">
        <v>202000</v>
      </c>
      <c r="F106" s="10" t="str">
        <f t="shared" si="3"/>
        <v/>
      </c>
    </row>
    <row r="107" spans="1:6" ht="15" customHeight="1" x14ac:dyDescent="0.3">
      <c r="A107" s="6">
        <v>106</v>
      </c>
      <c r="B107" s="3" t="s">
        <v>176</v>
      </c>
      <c r="C107" s="7">
        <v>196000</v>
      </c>
      <c r="D107" s="8">
        <f t="shared" si="2"/>
        <v>1.315843583511485E-4</v>
      </c>
      <c r="E107" s="9">
        <v>-148600</v>
      </c>
      <c r="F107" s="10">
        <f t="shared" si="3"/>
        <v>-0.43122460824143932</v>
      </c>
    </row>
    <row r="108" spans="1:6" ht="15" customHeight="1" x14ac:dyDescent="0.3">
      <c r="A108" s="6">
        <v>107</v>
      </c>
      <c r="B108" s="3" t="s">
        <v>228</v>
      </c>
      <c r="C108" s="7">
        <v>194628</v>
      </c>
      <c r="D108" s="8">
        <f t="shared" si="2"/>
        <v>1.3066326784269046E-4</v>
      </c>
      <c r="E108" s="9">
        <v>194628</v>
      </c>
      <c r="F108" s="10" t="str">
        <f t="shared" si="3"/>
        <v/>
      </c>
    </row>
    <row r="109" spans="1:6" ht="15" customHeight="1" x14ac:dyDescent="0.3">
      <c r="A109" s="6">
        <v>108</v>
      </c>
      <c r="B109" s="3" t="s">
        <v>54</v>
      </c>
      <c r="C109" s="7">
        <v>193001</v>
      </c>
      <c r="D109" s="8">
        <f t="shared" si="2"/>
        <v>1.2957098339862251E-4</v>
      </c>
      <c r="E109" s="33">
        <v>4254</v>
      </c>
      <c r="F109" s="10">
        <f t="shared" si="3"/>
        <v>2.2538106565932175E-2</v>
      </c>
    </row>
    <row r="110" spans="1:6" ht="15" customHeight="1" x14ac:dyDescent="0.3">
      <c r="A110" s="6">
        <v>109</v>
      </c>
      <c r="B110" s="3" t="s">
        <v>202</v>
      </c>
      <c r="C110" s="7">
        <v>184884</v>
      </c>
      <c r="D110" s="8">
        <f t="shared" si="2"/>
        <v>1.241216454560905E-4</v>
      </c>
      <c r="E110" s="9">
        <v>-206795</v>
      </c>
      <c r="F110" s="10">
        <f t="shared" si="3"/>
        <v>-0.52797060858509137</v>
      </c>
    </row>
    <row r="111" spans="1:6" ht="15" customHeight="1" x14ac:dyDescent="0.3">
      <c r="A111" s="6">
        <v>110</v>
      </c>
      <c r="B111" s="3" t="s">
        <v>210</v>
      </c>
      <c r="C111" s="7">
        <v>180000</v>
      </c>
      <c r="D111" s="8">
        <f t="shared" si="2"/>
        <v>1.2084277807758536E-4</v>
      </c>
      <c r="E111" s="9">
        <v>60000</v>
      </c>
      <c r="F111" s="10">
        <f t="shared" si="3"/>
        <v>0.5</v>
      </c>
    </row>
    <row r="112" spans="1:6" ht="15" customHeight="1" x14ac:dyDescent="0.3">
      <c r="A112" s="6">
        <v>111</v>
      </c>
      <c r="B112" s="3" t="s">
        <v>49</v>
      </c>
      <c r="C112" s="7">
        <v>163526</v>
      </c>
      <c r="D112" s="8">
        <f t="shared" si="2"/>
        <v>1.0978297848841791E-4</v>
      </c>
      <c r="E112" s="9">
        <v>0</v>
      </c>
      <c r="F112" s="10">
        <f t="shared" si="3"/>
        <v>0</v>
      </c>
    </row>
    <row r="113" spans="1:6" ht="15" customHeight="1" x14ac:dyDescent="0.3">
      <c r="A113" s="6">
        <v>112</v>
      </c>
      <c r="B113" s="3" t="s">
        <v>236</v>
      </c>
      <c r="C113" s="7">
        <v>154820</v>
      </c>
      <c r="D113" s="8">
        <f t="shared" si="2"/>
        <v>1.0393821612206536E-4</v>
      </c>
      <c r="E113" s="9">
        <v>154820</v>
      </c>
      <c r="F113" s="10" t="str">
        <f t="shared" si="3"/>
        <v/>
      </c>
    </row>
    <row r="114" spans="1:6" ht="15" customHeight="1" x14ac:dyDescent="0.3">
      <c r="A114" s="6">
        <v>113</v>
      </c>
      <c r="B114" s="3" t="s">
        <v>205</v>
      </c>
      <c r="C114" s="7">
        <v>140300</v>
      </c>
      <c r="D114" s="8">
        <f t="shared" si="2"/>
        <v>9.4190232023806802E-5</v>
      </c>
      <c r="E114" s="9">
        <v>-84875</v>
      </c>
      <c r="F114" s="10">
        <f t="shared" si="3"/>
        <v>-0.37692905517930497</v>
      </c>
    </row>
    <row r="115" spans="1:6" ht="15" customHeight="1" x14ac:dyDescent="0.3">
      <c r="A115" s="6">
        <v>114</v>
      </c>
      <c r="B115" s="3" t="s">
        <v>137</v>
      </c>
      <c r="C115" s="7">
        <v>132073</v>
      </c>
      <c r="D115" s="8">
        <f t="shared" si="2"/>
        <v>8.8667045716894053E-5</v>
      </c>
      <c r="E115" s="9">
        <v>103461</v>
      </c>
      <c r="F115" s="10">
        <f t="shared" si="3"/>
        <v>3.616000279602964</v>
      </c>
    </row>
    <row r="116" spans="1:6" ht="15" customHeight="1" x14ac:dyDescent="0.3">
      <c r="A116" s="6">
        <v>115</v>
      </c>
      <c r="B116" s="3" t="s">
        <v>246</v>
      </c>
      <c r="C116" s="7">
        <v>124582</v>
      </c>
      <c r="D116" s="8">
        <f t="shared" si="2"/>
        <v>8.3637972102565218E-5</v>
      </c>
      <c r="E116" s="9">
        <v>124582</v>
      </c>
      <c r="F116" s="10" t="str">
        <f t="shared" si="3"/>
        <v/>
      </c>
    </row>
    <row r="117" spans="1:6" ht="15" customHeight="1" x14ac:dyDescent="0.3">
      <c r="A117" s="6">
        <v>116</v>
      </c>
      <c r="B117" s="3" t="s">
        <v>181</v>
      </c>
      <c r="C117" s="7">
        <v>110000</v>
      </c>
      <c r="D117" s="8">
        <f t="shared" si="2"/>
        <v>7.3848364380746606E-5</v>
      </c>
      <c r="E117" s="9">
        <v>-100000</v>
      </c>
      <c r="F117" s="10">
        <f t="shared" si="3"/>
        <v>-0.47619047619047616</v>
      </c>
    </row>
    <row r="118" spans="1:6" ht="15" customHeight="1" x14ac:dyDescent="0.3">
      <c r="A118" s="6">
        <v>117</v>
      </c>
      <c r="B118" s="3" t="s">
        <v>117</v>
      </c>
      <c r="C118" s="7">
        <v>105500</v>
      </c>
      <c r="D118" s="8">
        <f t="shared" si="2"/>
        <v>7.0827294928806967E-5</v>
      </c>
      <c r="E118" s="9">
        <v>0</v>
      </c>
      <c r="F118" s="10">
        <f t="shared" si="3"/>
        <v>0</v>
      </c>
    </row>
    <row r="119" spans="1:6" ht="15" customHeight="1" x14ac:dyDescent="0.3">
      <c r="A119" s="6">
        <v>118</v>
      </c>
      <c r="B119" s="3" t="s">
        <v>138</v>
      </c>
      <c r="C119" s="7">
        <v>102976</v>
      </c>
      <c r="D119" s="8">
        <f t="shared" si="2"/>
        <v>6.9132810640652384E-5</v>
      </c>
      <c r="E119" s="9">
        <v>20988</v>
      </c>
      <c r="F119" s="10">
        <f t="shared" si="3"/>
        <v>0.25598868127042984</v>
      </c>
    </row>
    <row r="120" spans="1:6" ht="15" customHeight="1" x14ac:dyDescent="0.3">
      <c r="A120" s="6">
        <v>119</v>
      </c>
      <c r="B120" s="3" t="s">
        <v>180</v>
      </c>
      <c r="C120" s="7">
        <v>96147</v>
      </c>
      <c r="D120" s="8">
        <f t="shared" si="2"/>
        <v>6.4548169910142223E-5</v>
      </c>
      <c r="E120" s="9">
        <v>-12576</v>
      </c>
      <c r="F120" s="10">
        <f t="shared" si="3"/>
        <v>-0.11567009740349328</v>
      </c>
    </row>
    <row r="121" spans="1:6" ht="15" customHeight="1" x14ac:dyDescent="0.3">
      <c r="A121" s="6">
        <v>120</v>
      </c>
      <c r="B121" s="3" t="s">
        <v>60</v>
      </c>
      <c r="C121" s="7">
        <v>95533</v>
      </c>
      <c r="D121" s="8">
        <f t="shared" si="2"/>
        <v>6.4135961767144232E-5</v>
      </c>
      <c r="E121" s="9">
        <v>20477</v>
      </c>
      <c r="F121" s="10">
        <f t="shared" si="3"/>
        <v>0.2728229588573865</v>
      </c>
    </row>
    <row r="122" spans="1:6" ht="15" customHeight="1" x14ac:dyDescent="0.3">
      <c r="A122" s="6">
        <v>121</v>
      </c>
      <c r="B122" s="3" t="s">
        <v>203</v>
      </c>
      <c r="C122" s="7">
        <v>90000</v>
      </c>
      <c r="D122" s="8">
        <f t="shared" si="2"/>
        <v>6.042138903879268E-5</v>
      </c>
      <c r="E122" s="9">
        <v>0</v>
      </c>
      <c r="F122" s="10">
        <f t="shared" si="3"/>
        <v>0</v>
      </c>
    </row>
    <row r="123" spans="1:6" ht="15" customHeight="1" x14ac:dyDescent="0.3">
      <c r="A123" s="6">
        <v>122</v>
      </c>
      <c r="B123" s="3" t="s">
        <v>225</v>
      </c>
      <c r="C123" s="7">
        <v>79052</v>
      </c>
      <c r="D123" s="8">
        <f t="shared" si="2"/>
        <v>5.3071462736607096E-5</v>
      </c>
      <c r="E123" s="9">
        <v>79052</v>
      </c>
      <c r="F123" s="10" t="str">
        <f t="shared" si="3"/>
        <v/>
      </c>
    </row>
    <row r="124" spans="1:6" ht="15" customHeight="1" x14ac:dyDescent="0.3">
      <c r="A124" s="6">
        <v>123</v>
      </c>
      <c r="B124" s="3" t="s">
        <v>59</v>
      </c>
      <c r="C124" s="7">
        <v>77070</v>
      </c>
      <c r="D124" s="8">
        <f t="shared" si="2"/>
        <v>5.174084948021946E-5</v>
      </c>
      <c r="E124" s="9">
        <v>59964</v>
      </c>
      <c r="F124" s="10">
        <f t="shared" si="3"/>
        <v>3.5054366888810944</v>
      </c>
    </row>
    <row r="125" spans="1:6" ht="15" customHeight="1" x14ac:dyDescent="0.3">
      <c r="A125" s="6">
        <v>124</v>
      </c>
      <c r="B125" s="3" t="s">
        <v>212</v>
      </c>
      <c r="C125" s="7">
        <v>75642</v>
      </c>
      <c r="D125" s="8">
        <f t="shared" si="2"/>
        <v>5.078216344080395E-5</v>
      </c>
      <c r="E125" s="9">
        <v>36142</v>
      </c>
      <c r="F125" s="10">
        <f t="shared" si="3"/>
        <v>0.91498734177215191</v>
      </c>
    </row>
    <row r="126" spans="1:6" ht="15" customHeight="1" x14ac:dyDescent="0.3">
      <c r="A126" s="6">
        <v>125</v>
      </c>
      <c r="B126" s="3" t="s">
        <v>254</v>
      </c>
      <c r="C126" s="7">
        <v>71859</v>
      </c>
      <c r="D126" s="8">
        <f t="shared" si="2"/>
        <v>4.8242451054873366E-5</v>
      </c>
      <c r="E126" s="9">
        <v>71859</v>
      </c>
      <c r="F126" s="10" t="str">
        <f t="shared" si="3"/>
        <v/>
      </c>
    </row>
    <row r="127" spans="1:6" ht="15" customHeight="1" x14ac:dyDescent="0.3">
      <c r="A127" s="6">
        <v>126</v>
      </c>
      <c r="B127" s="3" t="s">
        <v>57</v>
      </c>
      <c r="C127" s="7">
        <v>70000</v>
      </c>
      <c r="D127" s="8">
        <f t="shared" si="2"/>
        <v>4.6994413696838746E-5</v>
      </c>
      <c r="E127" s="9">
        <v>0</v>
      </c>
      <c r="F127" s="10">
        <f t="shared" si="3"/>
        <v>0</v>
      </c>
    </row>
    <row r="128" spans="1:6" ht="15" customHeight="1" x14ac:dyDescent="0.3">
      <c r="A128" s="6">
        <v>127</v>
      </c>
      <c r="B128" s="3" t="s">
        <v>204</v>
      </c>
      <c r="C128" s="7">
        <v>68000</v>
      </c>
      <c r="D128" s="8">
        <f t="shared" si="2"/>
        <v>4.5651716162643356E-5</v>
      </c>
      <c r="E128" s="9">
        <v>0</v>
      </c>
      <c r="F128" s="10">
        <f t="shared" si="3"/>
        <v>0</v>
      </c>
    </row>
    <row r="129" spans="1:6" ht="15" customHeight="1" x14ac:dyDescent="0.3">
      <c r="A129" s="6">
        <v>128</v>
      </c>
      <c r="B129" s="3" t="s">
        <v>184</v>
      </c>
      <c r="C129" s="7">
        <v>63600</v>
      </c>
      <c r="D129" s="8">
        <f t="shared" si="2"/>
        <v>4.2697781587413491E-5</v>
      </c>
      <c r="E129" s="9">
        <v>0</v>
      </c>
      <c r="F129" s="10">
        <f t="shared" si="3"/>
        <v>0</v>
      </c>
    </row>
    <row r="130" spans="1:6" ht="15" customHeight="1" x14ac:dyDescent="0.3">
      <c r="A130" s="6">
        <v>129</v>
      </c>
      <c r="B130" s="3" t="s">
        <v>61</v>
      </c>
      <c r="C130" s="7">
        <v>63581</v>
      </c>
      <c r="D130" s="8">
        <f t="shared" ref="D130:D181" si="4">+C130/$H$1</f>
        <v>4.2685025960838638E-5</v>
      </c>
      <c r="E130" s="9">
        <v>-448457</v>
      </c>
      <c r="F130" s="10">
        <f t="shared" si="3"/>
        <v>-0.87582757529714594</v>
      </c>
    </row>
    <row r="131" spans="1:6" ht="15" customHeight="1" x14ac:dyDescent="0.3">
      <c r="A131" s="6">
        <v>130</v>
      </c>
      <c r="B131" s="3" t="s">
        <v>142</v>
      </c>
      <c r="C131" s="7">
        <v>59806</v>
      </c>
      <c r="D131" s="8">
        <f t="shared" si="4"/>
        <v>4.0150684365044832E-5</v>
      </c>
      <c r="E131" s="9">
        <v>0</v>
      </c>
      <c r="F131" s="10">
        <f t="shared" ref="F131:F181" si="5">+IF(ISERR(E131/(C131-E131)),"",E131/(C131-E131))</f>
        <v>0</v>
      </c>
    </row>
    <row r="132" spans="1:6" ht="15" customHeight="1" x14ac:dyDescent="0.3">
      <c r="A132" s="6">
        <v>131</v>
      </c>
      <c r="B132" s="3" t="s">
        <v>213</v>
      </c>
      <c r="C132" s="7">
        <v>57667</v>
      </c>
      <c r="D132" s="8">
        <f t="shared" si="4"/>
        <v>3.8714669352222861E-5</v>
      </c>
      <c r="E132" s="9">
        <v>56245</v>
      </c>
      <c r="F132" s="10">
        <f t="shared" si="5"/>
        <v>39.553445850914208</v>
      </c>
    </row>
    <row r="133" spans="1:6" ht="15" customHeight="1" x14ac:dyDescent="0.3">
      <c r="A133" s="6">
        <v>132</v>
      </c>
      <c r="B133" s="3" t="s">
        <v>182</v>
      </c>
      <c r="C133" s="7">
        <v>54800</v>
      </c>
      <c r="D133" s="8">
        <f t="shared" si="4"/>
        <v>3.6789912436953761E-5</v>
      </c>
      <c r="E133" s="9">
        <v>-41383</v>
      </c>
      <c r="F133" s="10">
        <f t="shared" si="5"/>
        <v>-0.43025274736699831</v>
      </c>
    </row>
    <row r="134" spans="1:6" ht="15" customHeight="1" x14ac:dyDescent="0.3">
      <c r="A134" s="6">
        <v>133</v>
      </c>
      <c r="B134" s="3" t="s">
        <v>185</v>
      </c>
      <c r="C134" s="7">
        <v>52691</v>
      </c>
      <c r="D134" s="8">
        <f t="shared" si="4"/>
        <v>3.5374037887144719E-5</v>
      </c>
      <c r="E134" s="9">
        <v>-1931</v>
      </c>
      <c r="F134" s="10">
        <f t="shared" si="5"/>
        <v>-3.5352055948152758E-2</v>
      </c>
    </row>
    <row r="135" spans="1:6" ht="15" customHeight="1" x14ac:dyDescent="0.3">
      <c r="A135" s="6">
        <v>134</v>
      </c>
      <c r="B135" s="3" t="s">
        <v>139</v>
      </c>
      <c r="C135" s="7">
        <v>51965</v>
      </c>
      <c r="D135" s="8">
        <f t="shared" si="4"/>
        <v>3.4886638682231794E-5</v>
      </c>
      <c r="E135" s="9">
        <v>-19293</v>
      </c>
      <c r="F135" s="10">
        <f t="shared" si="5"/>
        <v>-0.27074854753150523</v>
      </c>
    </row>
    <row r="136" spans="1:6" ht="15" customHeight="1" x14ac:dyDescent="0.3">
      <c r="A136" s="6">
        <v>135</v>
      </c>
      <c r="B136" s="3" t="s">
        <v>123</v>
      </c>
      <c r="C136" s="7">
        <v>51636</v>
      </c>
      <c r="D136" s="8">
        <f t="shared" si="4"/>
        <v>3.4665764937856649E-5</v>
      </c>
      <c r="E136" s="9">
        <v>-1895546</v>
      </c>
      <c r="F136" s="10">
        <f t="shared" si="5"/>
        <v>-0.97348167762438231</v>
      </c>
    </row>
    <row r="137" spans="1:6" ht="15" customHeight="1" x14ac:dyDescent="0.3">
      <c r="A137" s="6">
        <v>136</v>
      </c>
      <c r="B137" s="3" t="s">
        <v>119</v>
      </c>
      <c r="C137" s="7">
        <v>51043</v>
      </c>
      <c r="D137" s="8">
        <f t="shared" si="4"/>
        <v>3.4267655118967716E-5</v>
      </c>
      <c r="E137" s="9">
        <v>18153</v>
      </c>
      <c r="F137" s="10">
        <f t="shared" si="5"/>
        <v>0.55193067801763451</v>
      </c>
    </row>
    <row r="138" spans="1:6" ht="15" customHeight="1" x14ac:dyDescent="0.3">
      <c r="A138" s="6">
        <v>137</v>
      </c>
      <c r="B138" s="3" t="s">
        <v>124</v>
      </c>
      <c r="C138" s="7">
        <v>51000</v>
      </c>
      <c r="D138" s="8">
        <f t="shared" si="4"/>
        <v>3.4238787121982515E-5</v>
      </c>
      <c r="E138" s="9">
        <v>0</v>
      </c>
      <c r="F138" s="10">
        <f t="shared" si="5"/>
        <v>0</v>
      </c>
    </row>
    <row r="139" spans="1:6" ht="15" customHeight="1" x14ac:dyDescent="0.3">
      <c r="A139" s="6">
        <v>138</v>
      </c>
      <c r="B139" s="3" t="s">
        <v>187</v>
      </c>
      <c r="C139" s="7">
        <v>50238</v>
      </c>
      <c r="D139" s="8">
        <f t="shared" si="4"/>
        <v>3.3727219361454075E-5</v>
      </c>
      <c r="E139" s="9">
        <v>0</v>
      </c>
      <c r="F139" s="10">
        <f t="shared" si="5"/>
        <v>0</v>
      </c>
    </row>
    <row r="140" spans="1:6" ht="15" customHeight="1" x14ac:dyDescent="0.3">
      <c r="A140" s="6">
        <v>139</v>
      </c>
      <c r="B140" s="3" t="s">
        <v>178</v>
      </c>
      <c r="C140" s="7">
        <v>50000</v>
      </c>
      <c r="D140" s="8">
        <f t="shared" si="4"/>
        <v>3.356743835488482E-5</v>
      </c>
      <c r="E140" s="9">
        <v>-150000</v>
      </c>
      <c r="F140" s="10">
        <f t="shared" si="5"/>
        <v>-0.75</v>
      </c>
    </row>
    <row r="141" spans="1:6" ht="15" customHeight="1" x14ac:dyDescent="0.3">
      <c r="A141" s="6">
        <v>140</v>
      </c>
      <c r="B141" s="3" t="s">
        <v>188</v>
      </c>
      <c r="C141" s="7">
        <v>47139</v>
      </c>
      <c r="D141" s="8">
        <f t="shared" si="4"/>
        <v>3.1646709532218313E-5</v>
      </c>
      <c r="E141" s="9">
        <v>1928</v>
      </c>
      <c r="F141" s="10">
        <f t="shared" si="5"/>
        <v>4.2644489172988874E-2</v>
      </c>
    </row>
    <row r="142" spans="1:6" ht="15" customHeight="1" x14ac:dyDescent="0.3">
      <c r="A142" s="6">
        <v>141</v>
      </c>
      <c r="B142" s="3" t="s">
        <v>211</v>
      </c>
      <c r="C142" s="7">
        <v>47000</v>
      </c>
      <c r="D142" s="8">
        <f t="shared" si="4"/>
        <v>3.1553392053591734E-5</v>
      </c>
      <c r="E142" s="9">
        <v>0</v>
      </c>
      <c r="F142" s="10">
        <f t="shared" si="5"/>
        <v>0</v>
      </c>
    </row>
    <row r="143" spans="1:6" ht="15" customHeight="1" x14ac:dyDescent="0.3">
      <c r="A143" s="6">
        <v>142</v>
      </c>
      <c r="B143" s="3" t="s">
        <v>175</v>
      </c>
      <c r="C143" s="7">
        <v>46376</v>
      </c>
      <c r="D143" s="8">
        <f t="shared" si="4"/>
        <v>3.1134470422922767E-5</v>
      </c>
      <c r="E143" s="9">
        <v>-334517</v>
      </c>
      <c r="F143" s="10">
        <f t="shared" si="5"/>
        <v>-0.87824402128681811</v>
      </c>
    </row>
    <row r="144" spans="1:6" ht="15" customHeight="1" x14ac:dyDescent="0.3">
      <c r="A144" s="6">
        <v>143</v>
      </c>
      <c r="B144" s="3" t="s">
        <v>189</v>
      </c>
      <c r="C144" s="7">
        <v>44279</v>
      </c>
      <c r="D144" s="8">
        <f t="shared" si="4"/>
        <v>2.9726652058318899E-5</v>
      </c>
      <c r="E144" s="9">
        <v>7996</v>
      </c>
      <c r="F144" s="10">
        <f t="shared" si="5"/>
        <v>0.22037868974450844</v>
      </c>
    </row>
    <row r="145" spans="1:6" ht="15" customHeight="1" x14ac:dyDescent="0.3">
      <c r="A145" s="6">
        <v>144</v>
      </c>
      <c r="B145" s="3" t="s">
        <v>255</v>
      </c>
      <c r="C145" s="7">
        <v>40825</v>
      </c>
      <c r="D145" s="8">
        <f t="shared" si="4"/>
        <v>2.7407813416763457E-5</v>
      </c>
      <c r="E145" s="9">
        <v>-769106</v>
      </c>
      <c r="F145" s="10">
        <f t="shared" si="5"/>
        <v>-0.94959447162783006</v>
      </c>
    </row>
    <row r="146" spans="1:6" ht="15" customHeight="1" x14ac:dyDescent="0.3">
      <c r="A146" s="6">
        <v>145</v>
      </c>
      <c r="B146" s="3" t="s">
        <v>126</v>
      </c>
      <c r="C146" s="7">
        <v>40776</v>
      </c>
      <c r="D146" s="8">
        <f t="shared" si="4"/>
        <v>2.7374917327175669E-5</v>
      </c>
      <c r="E146" s="9">
        <v>-20573</v>
      </c>
      <c r="F146" s="10">
        <f t="shared" si="5"/>
        <v>-0.33534368938369002</v>
      </c>
    </row>
    <row r="147" spans="1:6" ht="15" customHeight="1" x14ac:dyDescent="0.3">
      <c r="A147" s="6">
        <v>146</v>
      </c>
      <c r="B147" s="3" t="s">
        <v>102</v>
      </c>
      <c r="C147" s="7">
        <v>40000</v>
      </c>
      <c r="D147" s="8">
        <f t="shared" si="4"/>
        <v>2.6853950683907857E-5</v>
      </c>
      <c r="E147" s="9">
        <v>0</v>
      </c>
      <c r="F147" s="10">
        <f t="shared" si="5"/>
        <v>0</v>
      </c>
    </row>
    <row r="148" spans="1:6" ht="15" customHeight="1" x14ac:dyDescent="0.3">
      <c r="A148" s="6">
        <v>147</v>
      </c>
      <c r="B148" s="3" t="s">
        <v>190</v>
      </c>
      <c r="C148" s="7">
        <v>37021</v>
      </c>
      <c r="D148" s="8">
        <f t="shared" si="4"/>
        <v>2.4854002706723818E-5</v>
      </c>
      <c r="E148" s="9">
        <v>0</v>
      </c>
      <c r="F148" s="10">
        <f t="shared" si="5"/>
        <v>0</v>
      </c>
    </row>
    <row r="149" spans="1:6" ht="15" customHeight="1" x14ac:dyDescent="0.3">
      <c r="A149" s="6">
        <v>148</v>
      </c>
      <c r="B149" s="3" t="s">
        <v>133</v>
      </c>
      <c r="C149" s="7">
        <v>36077</v>
      </c>
      <c r="D149" s="8">
        <f t="shared" si="4"/>
        <v>2.4220249470583594E-5</v>
      </c>
      <c r="E149" s="9">
        <v>2465</v>
      </c>
      <c r="F149" s="10">
        <f t="shared" si="5"/>
        <v>7.333690348684993E-2</v>
      </c>
    </row>
    <row r="150" spans="1:6" ht="15" customHeight="1" x14ac:dyDescent="0.3">
      <c r="A150" s="6">
        <v>149</v>
      </c>
      <c r="B150" s="3" t="s">
        <v>48</v>
      </c>
      <c r="C150" s="7">
        <v>34606</v>
      </c>
      <c r="D150" s="8">
        <f t="shared" si="4"/>
        <v>2.3232695434182883E-5</v>
      </c>
      <c r="E150" s="9">
        <v>0</v>
      </c>
      <c r="F150" s="10">
        <f t="shared" si="5"/>
        <v>0</v>
      </c>
    </row>
    <row r="151" spans="1:6" ht="15" customHeight="1" x14ac:dyDescent="0.3">
      <c r="A151" s="6">
        <v>150</v>
      </c>
      <c r="B151" s="3" t="s">
        <v>256</v>
      </c>
      <c r="C151" s="7">
        <v>34500</v>
      </c>
      <c r="D151" s="8">
        <f t="shared" si="4"/>
        <v>2.3161532464870526E-5</v>
      </c>
      <c r="E151" s="9">
        <v>34500</v>
      </c>
      <c r="F151" s="10" t="str">
        <f t="shared" si="5"/>
        <v/>
      </c>
    </row>
    <row r="152" spans="1:6" ht="15" customHeight="1" x14ac:dyDescent="0.3">
      <c r="A152" s="6">
        <v>151</v>
      </c>
      <c r="B152" s="3" t="s">
        <v>200</v>
      </c>
      <c r="C152" s="7">
        <v>33100</v>
      </c>
      <c r="D152" s="8">
        <f t="shared" si="4"/>
        <v>2.222164419093375E-5</v>
      </c>
      <c r="E152" s="9">
        <v>8900</v>
      </c>
      <c r="F152" s="10">
        <f t="shared" si="5"/>
        <v>0.36776859504132231</v>
      </c>
    </row>
    <row r="153" spans="1:6" ht="15" customHeight="1" x14ac:dyDescent="0.3">
      <c r="A153" s="6">
        <v>152</v>
      </c>
      <c r="B153" s="3" t="s">
        <v>130</v>
      </c>
      <c r="C153" s="7">
        <v>30569</v>
      </c>
      <c r="D153" s="8">
        <f t="shared" si="4"/>
        <v>2.0522460461409481E-5</v>
      </c>
      <c r="E153" s="9">
        <v>-27352</v>
      </c>
      <c r="F153" s="10">
        <f t="shared" si="5"/>
        <v>-0.47222941592859241</v>
      </c>
    </row>
    <row r="154" spans="1:6" ht="15" customHeight="1" x14ac:dyDescent="0.3">
      <c r="A154" s="6">
        <v>153</v>
      </c>
      <c r="B154" s="3" t="s">
        <v>40</v>
      </c>
      <c r="C154" s="7">
        <v>26146</v>
      </c>
      <c r="D154" s="8">
        <f t="shared" si="4"/>
        <v>1.7553084864536371E-5</v>
      </c>
      <c r="E154" s="9">
        <v>0</v>
      </c>
      <c r="F154" s="10">
        <f t="shared" si="5"/>
        <v>0</v>
      </c>
    </row>
    <row r="155" spans="1:6" ht="15" customHeight="1" x14ac:dyDescent="0.3">
      <c r="A155" s="6">
        <v>154</v>
      </c>
      <c r="B155" s="3" t="s">
        <v>217</v>
      </c>
      <c r="C155" s="7">
        <v>26114</v>
      </c>
      <c r="D155" s="8">
        <f t="shared" si="4"/>
        <v>1.7531601703989245E-5</v>
      </c>
      <c r="E155" s="9">
        <v>-13081</v>
      </c>
      <c r="F155" s="10">
        <f t="shared" si="5"/>
        <v>-0.33374154866692179</v>
      </c>
    </row>
    <row r="156" spans="1:6" ht="15" customHeight="1" x14ac:dyDescent="0.3">
      <c r="A156" s="6">
        <v>155</v>
      </c>
      <c r="B156" s="3" t="s">
        <v>183</v>
      </c>
      <c r="C156" s="7">
        <v>24723</v>
      </c>
      <c r="D156" s="8">
        <f t="shared" si="4"/>
        <v>1.659775556895635E-5</v>
      </c>
      <c r="E156" s="9">
        <v>-61290</v>
      </c>
      <c r="F156" s="10">
        <f t="shared" si="5"/>
        <v>-0.71256670503296016</v>
      </c>
    </row>
    <row r="157" spans="1:6" ht="15" customHeight="1" x14ac:dyDescent="0.3">
      <c r="A157" s="6">
        <v>156</v>
      </c>
      <c r="B157" s="3" t="s">
        <v>191</v>
      </c>
      <c r="C157" s="7">
        <v>22874</v>
      </c>
      <c r="D157" s="8">
        <f t="shared" si="4"/>
        <v>1.5356431698592709E-5</v>
      </c>
      <c r="E157" s="9">
        <v>0</v>
      </c>
      <c r="F157" s="10">
        <f t="shared" si="5"/>
        <v>0</v>
      </c>
    </row>
    <row r="158" spans="1:6" ht="15" customHeight="1" x14ac:dyDescent="0.3">
      <c r="A158" s="6">
        <v>157</v>
      </c>
      <c r="B158" s="3" t="s">
        <v>218</v>
      </c>
      <c r="C158" s="7">
        <v>21918</v>
      </c>
      <c r="D158" s="8">
        <f t="shared" si="4"/>
        <v>1.4714622277247311E-5</v>
      </c>
      <c r="E158" s="9">
        <v>0</v>
      </c>
      <c r="F158" s="10">
        <f t="shared" si="5"/>
        <v>0</v>
      </c>
    </row>
    <row r="159" spans="1:6" ht="15" customHeight="1" x14ac:dyDescent="0.3">
      <c r="A159" s="6">
        <v>158</v>
      </c>
      <c r="B159" s="3" t="s">
        <v>198</v>
      </c>
      <c r="C159" s="7">
        <v>20000</v>
      </c>
      <c r="D159" s="8">
        <f t="shared" si="4"/>
        <v>1.3426975341953928E-5</v>
      </c>
      <c r="E159" s="9">
        <v>0</v>
      </c>
      <c r="F159" s="10">
        <f t="shared" si="5"/>
        <v>0</v>
      </c>
    </row>
    <row r="160" spans="1:6" ht="15" customHeight="1" x14ac:dyDescent="0.3">
      <c r="A160" s="6">
        <v>159</v>
      </c>
      <c r="B160" s="3" t="s">
        <v>143</v>
      </c>
      <c r="C160" s="7">
        <v>18560</v>
      </c>
      <c r="D160" s="8">
        <f t="shared" si="4"/>
        <v>1.2460233117333245E-5</v>
      </c>
      <c r="E160" s="9">
        <v>0</v>
      </c>
      <c r="F160" s="10">
        <f t="shared" si="5"/>
        <v>0</v>
      </c>
    </row>
    <row r="161" spans="1:6" ht="15" customHeight="1" x14ac:dyDescent="0.3">
      <c r="A161" s="6">
        <v>160</v>
      </c>
      <c r="B161" s="3" t="s">
        <v>237</v>
      </c>
      <c r="C161" s="7">
        <v>17000</v>
      </c>
      <c r="D161" s="8">
        <f t="shared" si="4"/>
        <v>1.1412929040660839E-5</v>
      </c>
      <c r="E161" s="33">
        <v>17000</v>
      </c>
      <c r="F161" s="10" t="str">
        <f t="shared" si="5"/>
        <v/>
      </c>
    </row>
    <row r="162" spans="1:6" ht="15" customHeight="1" x14ac:dyDescent="0.3">
      <c r="A162" s="6">
        <v>161</v>
      </c>
      <c r="B162" s="3" t="s">
        <v>62</v>
      </c>
      <c r="C162" s="7">
        <v>15000</v>
      </c>
      <c r="D162" s="8">
        <f t="shared" si="4"/>
        <v>1.0070231506465447E-5</v>
      </c>
      <c r="E162" s="9">
        <v>0</v>
      </c>
      <c r="F162" s="10">
        <f t="shared" si="5"/>
        <v>0</v>
      </c>
    </row>
    <row r="163" spans="1:6" ht="15" customHeight="1" x14ac:dyDescent="0.3">
      <c r="A163" s="6">
        <v>162</v>
      </c>
      <c r="B163" s="3" t="s">
        <v>219</v>
      </c>
      <c r="C163" s="7">
        <v>14846</v>
      </c>
      <c r="D163" s="8">
        <f t="shared" si="4"/>
        <v>9.9668437963324012E-6</v>
      </c>
      <c r="E163" s="9">
        <v>0</v>
      </c>
      <c r="F163" s="10">
        <f t="shared" si="5"/>
        <v>0</v>
      </c>
    </row>
    <row r="164" spans="1:6" ht="15" customHeight="1" x14ac:dyDescent="0.3">
      <c r="A164" s="6">
        <v>163</v>
      </c>
      <c r="B164" s="3" t="s">
        <v>58</v>
      </c>
      <c r="C164" s="7">
        <v>14345</v>
      </c>
      <c r="D164" s="8">
        <f t="shared" si="4"/>
        <v>9.6304980640164546E-6</v>
      </c>
      <c r="E164" s="9">
        <v>0</v>
      </c>
      <c r="F164" s="10">
        <f t="shared" si="5"/>
        <v>0</v>
      </c>
    </row>
    <row r="165" spans="1:6" ht="15" customHeight="1" x14ac:dyDescent="0.3">
      <c r="A165" s="6">
        <v>164</v>
      </c>
      <c r="B165" s="3" t="s">
        <v>199</v>
      </c>
      <c r="C165" s="7">
        <v>9820</v>
      </c>
      <c r="D165" s="8">
        <f t="shared" si="4"/>
        <v>6.5926448928993787E-6</v>
      </c>
      <c r="E165" s="9">
        <v>0</v>
      </c>
      <c r="F165" s="10">
        <f t="shared" si="5"/>
        <v>0</v>
      </c>
    </row>
    <row r="166" spans="1:6" ht="15" customHeight="1" x14ac:dyDescent="0.3">
      <c r="A166" s="6">
        <v>165</v>
      </c>
      <c r="B166" s="3" t="s">
        <v>220</v>
      </c>
      <c r="C166" s="7">
        <v>9106</v>
      </c>
      <c r="D166" s="8">
        <f t="shared" si="4"/>
        <v>6.1133018731916233E-6</v>
      </c>
      <c r="E166" s="9">
        <v>6021</v>
      </c>
      <c r="F166" s="10">
        <f t="shared" si="5"/>
        <v>1.9517017828200973</v>
      </c>
    </row>
    <row r="167" spans="1:6" ht="15" customHeight="1" x14ac:dyDescent="0.3">
      <c r="A167" s="6">
        <v>166</v>
      </c>
      <c r="B167" s="3" t="s">
        <v>144</v>
      </c>
      <c r="C167" s="7">
        <v>8542</v>
      </c>
      <c r="D167" s="8">
        <f t="shared" si="4"/>
        <v>5.7346611685485225E-6</v>
      </c>
      <c r="E167" s="9">
        <v>-798</v>
      </c>
      <c r="F167" s="10">
        <f t="shared" si="5"/>
        <v>-8.5438972162740906E-2</v>
      </c>
    </row>
    <row r="168" spans="1:6" ht="15" customHeight="1" x14ac:dyDescent="0.3">
      <c r="A168" s="6">
        <v>167</v>
      </c>
      <c r="B168" s="3" t="s">
        <v>239</v>
      </c>
      <c r="C168" s="7">
        <v>7560</v>
      </c>
      <c r="D168" s="8">
        <f t="shared" si="4"/>
        <v>5.0753966792585848E-6</v>
      </c>
      <c r="E168" s="9">
        <v>7560</v>
      </c>
      <c r="F168" s="10" t="str">
        <f t="shared" si="5"/>
        <v/>
      </c>
    </row>
    <row r="169" spans="1:6" ht="15" customHeight="1" x14ac:dyDescent="0.3">
      <c r="A169" s="6">
        <v>168</v>
      </c>
      <c r="B169" s="3" t="s">
        <v>238</v>
      </c>
      <c r="C169" s="7">
        <v>7477</v>
      </c>
      <c r="D169" s="8">
        <f t="shared" si="4"/>
        <v>5.019674731589476E-6</v>
      </c>
      <c r="E169" s="9">
        <v>7477</v>
      </c>
      <c r="F169" s="10" t="str">
        <f t="shared" si="5"/>
        <v/>
      </c>
    </row>
    <row r="170" spans="1:6" ht="15" customHeight="1" x14ac:dyDescent="0.3">
      <c r="A170" s="6">
        <v>169</v>
      </c>
      <c r="B170" s="3" t="s">
        <v>129</v>
      </c>
      <c r="C170" s="7">
        <v>6392</v>
      </c>
      <c r="D170" s="8">
        <f t="shared" si="4"/>
        <v>4.2912613192884756E-6</v>
      </c>
      <c r="E170" s="9">
        <v>2707</v>
      </c>
      <c r="F170" s="10">
        <f t="shared" si="5"/>
        <v>0.73459972862957934</v>
      </c>
    </row>
    <row r="171" spans="1:6" ht="15" customHeight="1" x14ac:dyDescent="0.3">
      <c r="A171" s="6">
        <v>170</v>
      </c>
      <c r="B171" s="3" t="s">
        <v>192</v>
      </c>
      <c r="C171" s="7">
        <v>5867</v>
      </c>
      <c r="D171" s="8">
        <f t="shared" si="4"/>
        <v>3.9388032165621852E-6</v>
      </c>
      <c r="E171" s="9">
        <v>-1194</v>
      </c>
      <c r="F171" s="10">
        <f t="shared" si="5"/>
        <v>-0.16909786149270642</v>
      </c>
    </row>
    <row r="172" spans="1:6" ht="15" customHeight="1" x14ac:dyDescent="0.3">
      <c r="A172" s="6">
        <v>171</v>
      </c>
      <c r="B172" s="3" t="s">
        <v>229</v>
      </c>
      <c r="C172" s="7">
        <v>5402</v>
      </c>
      <c r="D172" s="8">
        <f t="shared" si="4"/>
        <v>3.6266260398617559E-6</v>
      </c>
      <c r="E172" s="9">
        <v>-9321</v>
      </c>
      <c r="F172" s="10">
        <f t="shared" si="5"/>
        <v>-0.63309108198057462</v>
      </c>
    </row>
    <row r="173" spans="1:6" ht="15" customHeight="1" x14ac:dyDescent="0.3">
      <c r="A173" s="6">
        <v>172</v>
      </c>
      <c r="B173" s="3" t="s">
        <v>194</v>
      </c>
      <c r="C173" s="7">
        <v>4904</v>
      </c>
      <c r="D173" s="8">
        <f t="shared" si="4"/>
        <v>3.2922943538471032E-6</v>
      </c>
      <c r="E173" s="9">
        <v>0</v>
      </c>
      <c r="F173" s="10">
        <f t="shared" si="5"/>
        <v>0</v>
      </c>
    </row>
    <row r="174" spans="1:6" ht="15" customHeight="1" x14ac:dyDescent="0.3">
      <c r="A174" s="6">
        <v>173</v>
      </c>
      <c r="B174" s="3" t="s">
        <v>193</v>
      </c>
      <c r="C174" s="7">
        <v>3961</v>
      </c>
      <c r="D174" s="8">
        <f t="shared" si="4"/>
        <v>2.6592124664739755E-6</v>
      </c>
      <c r="E174" s="9">
        <v>-3738</v>
      </c>
      <c r="F174" s="10">
        <f t="shared" si="5"/>
        <v>-0.48551759968827118</v>
      </c>
    </row>
    <row r="175" spans="1:6" ht="15" customHeight="1" x14ac:dyDescent="0.3">
      <c r="A175" s="6">
        <v>174</v>
      </c>
      <c r="B175" s="3" t="s">
        <v>206</v>
      </c>
      <c r="C175" s="7">
        <v>3900</v>
      </c>
      <c r="D175" s="8">
        <f t="shared" si="4"/>
        <v>2.6182601916810159E-6</v>
      </c>
      <c r="E175" s="9">
        <v>0</v>
      </c>
      <c r="F175" s="10">
        <f t="shared" si="5"/>
        <v>0</v>
      </c>
    </row>
    <row r="176" spans="1:6" ht="15" customHeight="1" x14ac:dyDescent="0.3">
      <c r="A176" s="6">
        <v>175</v>
      </c>
      <c r="B176" s="3" t="s">
        <v>230</v>
      </c>
      <c r="C176" s="7">
        <v>2601</v>
      </c>
      <c r="D176" s="8">
        <f t="shared" si="4"/>
        <v>1.7461781432211083E-6</v>
      </c>
      <c r="E176" s="9">
        <v>2601</v>
      </c>
      <c r="F176" s="10" t="str">
        <f t="shared" si="5"/>
        <v/>
      </c>
    </row>
    <row r="177" spans="1:6" ht="15" customHeight="1" x14ac:dyDescent="0.3">
      <c r="A177" s="6">
        <v>176</v>
      </c>
      <c r="B177" s="3" t="s">
        <v>257</v>
      </c>
      <c r="C177" s="7">
        <v>2142</v>
      </c>
      <c r="D177" s="8">
        <f t="shared" si="4"/>
        <v>1.4380290591232656E-6</v>
      </c>
      <c r="E177" s="9">
        <v>2142</v>
      </c>
      <c r="F177" s="10" t="str">
        <f t="shared" si="5"/>
        <v/>
      </c>
    </row>
    <row r="178" spans="1:6" ht="15" customHeight="1" x14ac:dyDescent="0.3">
      <c r="A178" s="6">
        <v>177</v>
      </c>
      <c r="B178" s="3" t="s">
        <v>65</v>
      </c>
      <c r="C178" s="7">
        <v>1979</v>
      </c>
      <c r="D178" s="8">
        <f t="shared" si="4"/>
        <v>1.3285992100863412E-6</v>
      </c>
      <c r="E178" s="9">
        <v>0</v>
      </c>
      <c r="F178" s="10">
        <f t="shared" si="5"/>
        <v>0</v>
      </c>
    </row>
    <row r="179" spans="1:6" ht="15" customHeight="1" x14ac:dyDescent="0.3">
      <c r="A179" s="6">
        <v>178</v>
      </c>
      <c r="B179" s="3" t="s">
        <v>240</v>
      </c>
      <c r="C179" s="7">
        <v>1900</v>
      </c>
      <c r="D179" s="8">
        <f t="shared" si="4"/>
        <v>1.2755626574856231E-6</v>
      </c>
      <c r="E179" s="9">
        <v>1900</v>
      </c>
      <c r="F179" s="10" t="str">
        <f t="shared" si="5"/>
        <v/>
      </c>
    </row>
    <row r="180" spans="1:6" ht="15" customHeight="1" x14ac:dyDescent="0.3">
      <c r="A180" s="6">
        <v>179</v>
      </c>
      <c r="B180" s="3" t="s">
        <v>196</v>
      </c>
      <c r="C180" s="7">
        <v>1731</v>
      </c>
      <c r="D180" s="8">
        <f t="shared" si="4"/>
        <v>1.1621047158461126E-6</v>
      </c>
      <c r="E180" s="9">
        <v>246</v>
      </c>
      <c r="F180" s="10">
        <f t="shared" si="5"/>
        <v>0.16565656565656567</v>
      </c>
    </row>
    <row r="181" spans="1:6" ht="15" customHeight="1" x14ac:dyDescent="0.3">
      <c r="A181" s="6">
        <v>180</v>
      </c>
      <c r="B181" s="3" t="s">
        <v>214</v>
      </c>
      <c r="C181" s="7">
        <v>141</v>
      </c>
      <c r="D181" s="8">
        <f t="shared" si="4"/>
        <v>9.4660176160775196E-8</v>
      </c>
      <c r="E181" s="9">
        <v>-98</v>
      </c>
      <c r="F181" s="10">
        <f t="shared" si="5"/>
        <v>-0.41004184100418412</v>
      </c>
    </row>
    <row r="182" spans="1:6" ht="15" customHeight="1" thickBot="1" x14ac:dyDescent="0.35">
      <c r="A182" s="11"/>
      <c r="B182" s="11" t="s">
        <v>121</v>
      </c>
      <c r="C182" s="12">
        <f>+SUBTOTAL(9,C2:C181)</f>
        <v>297551724</v>
      </c>
      <c r="D182" s="13">
        <f>+C182/$H$1</f>
        <v>0.19976098305519405</v>
      </c>
      <c r="E182" s="14">
        <f>+SUBTOTAL(9,E2:E181)</f>
        <v>-12911272</v>
      </c>
      <c r="F182" s="15">
        <f>+IF(ISERR(E182/(C182-E182)),0,E182/(C182-E182))</f>
        <v>-4.1587152628005948E-2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100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66</v>
      </c>
      <c r="B2" s="7">
        <v>65566576</v>
      </c>
      <c r="C2" s="9">
        <v>-9540316</v>
      </c>
      <c r="D2" s="10">
        <v>5.0401771144284483E-3</v>
      </c>
      <c r="E2" s="17">
        <f>+B2/$B$6</f>
        <v>0.22035354095276558</v>
      </c>
    </row>
    <row r="3" spans="1:5" ht="15" customHeight="1" x14ac:dyDescent="0.3">
      <c r="A3" s="3" t="s">
        <v>67</v>
      </c>
      <c r="B3" s="7">
        <v>133967689</v>
      </c>
      <c r="C3" s="9">
        <v>-6056157</v>
      </c>
      <c r="D3" s="10">
        <v>-1.3477545193566722E-2</v>
      </c>
      <c r="E3" s="17">
        <f>+B3/$B$6</f>
        <v>0.45023328112190675</v>
      </c>
    </row>
    <row r="4" spans="1:5" ht="15" customHeight="1" x14ac:dyDescent="0.3">
      <c r="A4" s="3" t="s">
        <v>68</v>
      </c>
      <c r="B4" s="7">
        <v>72945458</v>
      </c>
      <c r="C4" s="9">
        <v>1112455</v>
      </c>
      <c r="D4" s="10">
        <v>9.3643431604861493E-3</v>
      </c>
      <c r="E4" s="17">
        <f>+B4/$B$6</f>
        <v>0.24515219411062797</v>
      </c>
    </row>
    <row r="5" spans="1:5" ht="15" customHeight="1" x14ac:dyDescent="0.3">
      <c r="A5" s="3" t="s">
        <v>69</v>
      </c>
      <c r="B5" s="7">
        <v>25072001</v>
      </c>
      <c r="C5" s="9">
        <v>1572746</v>
      </c>
      <c r="D5" s="10">
        <v>5.1493838316984085E-2</v>
      </c>
      <c r="E5" s="17">
        <f>+B5/$B$6</f>
        <v>8.4260983814699722E-2</v>
      </c>
    </row>
    <row r="6" spans="1:5" ht="15" customHeight="1" thickBot="1" x14ac:dyDescent="0.35">
      <c r="A6" s="11" t="s">
        <v>121</v>
      </c>
      <c r="B6" s="12">
        <f>+SUM(B2:B5)</f>
        <v>297551724</v>
      </c>
      <c r="C6" s="14">
        <f>+SUM(C2:C5)</f>
        <v>-12911272</v>
      </c>
      <c r="D6" s="15">
        <f>+C6/(B6-C6)</f>
        <v>-4.1587152628005948E-2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70</v>
      </c>
    </row>
    <row r="27" spans="1:1" ht="15" customHeight="1" x14ac:dyDescent="0.3">
      <c r="A27" s="5" t="s">
        <v>247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115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72</v>
      </c>
      <c r="B2" s="7">
        <v>75100654</v>
      </c>
      <c r="C2" s="9">
        <v>-4901722</v>
      </c>
      <c r="D2" s="10">
        <v>-8.7291693441745137E-3</v>
      </c>
      <c r="E2" s="17">
        <f t="shared" ref="E2:E10" si="0">+B2/$B$11</f>
        <v>0.25239529111247899</v>
      </c>
    </row>
    <row r="3" spans="1:5" ht="15" customHeight="1" x14ac:dyDescent="0.3">
      <c r="A3" s="3" t="s">
        <v>73</v>
      </c>
      <c r="B3" s="7">
        <v>93904384</v>
      </c>
      <c r="C3" s="9">
        <v>-5017922</v>
      </c>
      <c r="D3" s="10">
        <v>1.5501751645978766E-2</v>
      </c>
      <c r="E3" s="17">
        <f t="shared" si="0"/>
        <v>0.31559011904767187</v>
      </c>
    </row>
    <row r="4" spans="1:5" ht="15" customHeight="1" x14ac:dyDescent="0.3">
      <c r="A4" s="3" t="s">
        <v>74</v>
      </c>
      <c r="B4" s="7">
        <v>40736993</v>
      </c>
      <c r="C4" s="9">
        <v>-2708767</v>
      </c>
      <c r="D4" s="10">
        <v>-4.9125627690426409E-4</v>
      </c>
      <c r="E4" s="17">
        <f t="shared" si="0"/>
        <v>0.1369072659111866</v>
      </c>
    </row>
    <row r="5" spans="1:5" ht="15" customHeight="1" x14ac:dyDescent="0.3">
      <c r="A5" s="3" t="s">
        <v>75</v>
      </c>
      <c r="B5" s="7">
        <v>5283094</v>
      </c>
      <c r="C5" s="9">
        <v>-5610473</v>
      </c>
      <c r="D5" s="10">
        <v>8.4019110168650213E-3</v>
      </c>
      <c r="E5" s="17">
        <f t="shared" si="0"/>
        <v>1.775521219967793E-2</v>
      </c>
    </row>
    <row r="6" spans="1:5" ht="15" customHeight="1" x14ac:dyDescent="0.3">
      <c r="A6" s="3" t="s">
        <v>76</v>
      </c>
      <c r="B6" s="7">
        <v>18109619</v>
      </c>
      <c r="C6" s="9">
        <v>-5523189</v>
      </c>
      <c r="D6" s="10">
        <v>-3.8405963289796408E-3</v>
      </c>
      <c r="E6" s="17">
        <f t="shared" si="0"/>
        <v>6.086208729209043E-2</v>
      </c>
    </row>
    <row r="7" spans="1:5" ht="15" customHeight="1" x14ac:dyDescent="0.3">
      <c r="A7" s="3" t="s">
        <v>77</v>
      </c>
      <c r="B7" s="7">
        <v>28686081</v>
      </c>
      <c r="C7" s="9">
        <v>-459928</v>
      </c>
      <c r="D7" s="10">
        <v>5.1686758982378449E-2</v>
      </c>
      <c r="E7" s="17">
        <f t="shared" si="0"/>
        <v>9.6407040142035938E-2</v>
      </c>
    </row>
    <row r="8" spans="1:5" ht="15" customHeight="1" x14ac:dyDescent="0.3">
      <c r="A8" s="3" t="s">
        <v>78</v>
      </c>
      <c r="B8" s="7">
        <v>13105388</v>
      </c>
      <c r="C8" s="9">
        <v>8718168</v>
      </c>
      <c r="D8" s="10">
        <v>1.9545428756526248E-2</v>
      </c>
      <c r="E8" s="17">
        <f t="shared" si="0"/>
        <v>4.4044066772068173E-2</v>
      </c>
    </row>
    <row r="9" spans="1:5" ht="15" customHeight="1" x14ac:dyDescent="0.3">
      <c r="A9" s="3" t="s">
        <v>79</v>
      </c>
      <c r="B9" s="7">
        <v>6788773</v>
      </c>
      <c r="C9" s="9">
        <v>784942</v>
      </c>
      <c r="D9" s="10">
        <v>-0.14228057030331057</v>
      </c>
      <c r="E9" s="17">
        <f t="shared" si="0"/>
        <v>2.2815438300065102E-2</v>
      </c>
    </row>
    <row r="10" spans="1:5" ht="15" customHeight="1" x14ac:dyDescent="0.3">
      <c r="A10" s="3" t="s">
        <v>69</v>
      </c>
      <c r="B10" s="7">
        <v>15836738</v>
      </c>
      <c r="C10" s="9">
        <v>1807619</v>
      </c>
      <c r="D10" s="10">
        <v>4.810733977370015E-3</v>
      </c>
      <c r="E10" s="17">
        <f t="shared" si="0"/>
        <v>5.3223479222724988E-2</v>
      </c>
    </row>
    <row r="11" spans="1:5" ht="15" customHeight="1" thickBot="1" x14ac:dyDescent="0.35">
      <c r="A11" s="11" t="s">
        <v>97</v>
      </c>
      <c r="B11" s="12">
        <f>+SUM(B2:B10)</f>
        <v>297551724</v>
      </c>
      <c r="C11" s="14">
        <f>+SUM(C2:C10)</f>
        <v>-12911272</v>
      </c>
      <c r="D11" s="15">
        <f t="shared" ref="D11" si="1">+C11/(B11-C11)</f>
        <v>-4.1587152628005948E-2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145</v>
      </c>
    </row>
    <row r="32" spans="1:6" ht="15" customHeight="1" x14ac:dyDescent="0.3">
      <c r="A32" s="5" t="s">
        <v>247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80</v>
      </c>
      <c r="B1" s="31" t="s">
        <v>81</v>
      </c>
      <c r="C1" s="31" t="s">
        <v>82</v>
      </c>
      <c r="D1" s="31" t="s">
        <v>2</v>
      </c>
      <c r="E1" s="31" t="s">
        <v>83</v>
      </c>
    </row>
    <row r="2" spans="1:5" ht="15" customHeight="1" thickTop="1" x14ac:dyDescent="0.25">
      <c r="A2" s="20" t="s">
        <v>84</v>
      </c>
      <c r="B2" s="26">
        <v>340</v>
      </c>
      <c r="C2" s="27">
        <v>1.6234541374206178E-2</v>
      </c>
      <c r="D2" s="26">
        <v>4410</v>
      </c>
      <c r="E2" s="27">
        <v>2.9974968006173717E-6</v>
      </c>
    </row>
    <row r="3" spans="1:5" ht="15" customHeight="1" x14ac:dyDescent="0.25">
      <c r="A3" s="20" t="s">
        <v>85</v>
      </c>
      <c r="B3" s="26">
        <v>179</v>
      </c>
      <c r="C3" s="27">
        <v>8.5470085470085479E-3</v>
      </c>
      <c r="D3" s="26">
        <v>15903</v>
      </c>
      <c r="E3" s="27">
        <v>1.0809340503450808E-5</v>
      </c>
    </row>
    <row r="4" spans="1:5" ht="15" customHeight="1" x14ac:dyDescent="0.25">
      <c r="A4" s="20" t="s">
        <v>86</v>
      </c>
      <c r="B4" s="26">
        <v>3726</v>
      </c>
      <c r="C4" s="27">
        <v>0.17791147400085947</v>
      </c>
      <c r="D4" s="26">
        <v>1151521</v>
      </c>
      <c r="E4" s="27">
        <v>7.8269399395549126E-4</v>
      </c>
    </row>
    <row r="5" spans="1:5" ht="15" customHeight="1" x14ac:dyDescent="0.25">
      <c r="A5" s="20" t="s">
        <v>87</v>
      </c>
      <c r="B5" s="26">
        <v>4607</v>
      </c>
      <c r="C5" s="27">
        <v>0.21997803562049373</v>
      </c>
      <c r="D5" s="26">
        <v>3782703</v>
      </c>
      <c r="E5" s="27">
        <v>2.5711202131940441E-3</v>
      </c>
    </row>
    <row r="6" spans="1:5" ht="15" customHeight="1" x14ac:dyDescent="0.25">
      <c r="A6" s="20" t="s">
        <v>88</v>
      </c>
      <c r="B6" s="26">
        <v>9268</v>
      </c>
      <c r="C6" s="27">
        <v>0.4425344984004202</v>
      </c>
      <c r="D6" s="26">
        <v>24148903</v>
      </c>
      <c r="E6" s="27">
        <v>1.6414117796126813E-2</v>
      </c>
    </row>
    <row r="7" spans="1:5" ht="15" customHeight="1" x14ac:dyDescent="0.25">
      <c r="A7" s="20" t="s">
        <v>89</v>
      </c>
      <c r="B7" s="26">
        <v>1227</v>
      </c>
      <c r="C7" s="27">
        <v>5.8587594900444059E-2</v>
      </c>
      <c r="D7" s="26">
        <v>9028940</v>
      </c>
      <c r="E7" s="27">
        <v>6.1370110573619532E-3</v>
      </c>
    </row>
    <row r="8" spans="1:5" ht="15" customHeight="1" x14ac:dyDescent="0.25">
      <c r="A8" s="20" t="s">
        <v>90</v>
      </c>
      <c r="B8" s="26">
        <v>977</v>
      </c>
      <c r="C8" s="27">
        <v>4.6650432125292463E-2</v>
      </c>
      <c r="D8" s="26">
        <v>20790082</v>
      </c>
      <c r="E8" s="27">
        <v>1.4131112081535785E-2</v>
      </c>
    </row>
    <row r="9" spans="1:5" ht="15" customHeight="1" x14ac:dyDescent="0.25">
      <c r="A9" s="20" t="s">
        <v>91</v>
      </c>
      <c r="B9" s="26">
        <v>143</v>
      </c>
      <c r="C9" s="27">
        <v>6.8280571073867161E-3</v>
      </c>
      <c r="D9" s="26">
        <v>10308635</v>
      </c>
      <c r="E9" s="27">
        <v>7.0068254946104901E-3</v>
      </c>
    </row>
    <row r="10" spans="1:5" ht="15" customHeight="1" x14ac:dyDescent="0.25">
      <c r="A10" s="20" t="s">
        <v>92</v>
      </c>
      <c r="B10" s="26">
        <v>232</v>
      </c>
      <c r="C10" s="27">
        <v>1.1077687055340686E-2</v>
      </c>
      <c r="D10" s="26">
        <v>54907049</v>
      </c>
      <c r="E10" s="27">
        <v>3.7320567734431126E-2</v>
      </c>
    </row>
    <row r="11" spans="1:5" ht="15" customHeight="1" x14ac:dyDescent="0.25">
      <c r="A11" s="20" t="s">
        <v>93</v>
      </c>
      <c r="B11" s="26">
        <v>89</v>
      </c>
      <c r="C11" s="27">
        <v>4.2496299479539701E-3</v>
      </c>
      <c r="D11" s="26">
        <v>63099372</v>
      </c>
      <c r="E11" s="27">
        <v>4.2888926460536367E-2</v>
      </c>
    </row>
    <row r="12" spans="1:5" ht="15" customHeight="1" x14ac:dyDescent="0.25">
      <c r="A12" s="20" t="s">
        <v>94</v>
      </c>
      <c r="B12" s="26">
        <v>110</v>
      </c>
      <c r="C12" s="27">
        <v>5.2523516210667047E-3</v>
      </c>
      <c r="D12" s="26">
        <v>238086725</v>
      </c>
      <c r="E12" s="27">
        <v>0.16182861597663675</v>
      </c>
    </row>
    <row r="13" spans="1:5" ht="15" customHeight="1" x14ac:dyDescent="0.25">
      <c r="A13" s="20" t="s">
        <v>95</v>
      </c>
      <c r="B13" s="26">
        <v>15</v>
      </c>
      <c r="C13" s="27">
        <v>7.1622976650909608E-4</v>
      </c>
      <c r="D13" s="26">
        <v>111018840</v>
      </c>
      <c r="E13" s="27">
        <v>7.5460004015476617E-2</v>
      </c>
    </row>
    <row r="14" spans="1:5" ht="15" customHeight="1" x14ac:dyDescent="0.25">
      <c r="A14" s="20" t="s">
        <v>96</v>
      </c>
      <c r="B14" s="26">
        <v>30</v>
      </c>
      <c r="C14" s="27">
        <v>1.4324595330181922E-3</v>
      </c>
      <c r="D14" s="26">
        <v>934884509</v>
      </c>
      <c r="E14" s="27">
        <v>0.63544519833883051</v>
      </c>
    </row>
    <row r="15" spans="1:5" ht="15" customHeight="1" x14ac:dyDescent="0.25">
      <c r="A15" s="23" t="s">
        <v>97</v>
      </c>
      <c r="B15" s="28">
        <v>20506</v>
      </c>
      <c r="C15" s="29">
        <v>0.99999999999999978</v>
      </c>
      <c r="D15" s="28">
        <f>SUM(D2:D14)</f>
        <v>1471227592</v>
      </c>
      <c r="E15" s="29">
        <v>1</v>
      </c>
    </row>
    <row r="16" spans="1:5" ht="15" customHeight="1" x14ac:dyDescent="0.25">
      <c r="A16" s="20" t="s">
        <v>98</v>
      </c>
      <c r="B16" s="21"/>
      <c r="C16" s="22"/>
      <c r="D16" s="26">
        <v>18311153</v>
      </c>
      <c r="E16" s="22"/>
    </row>
    <row r="17" spans="1:5" ht="15" customHeight="1" x14ac:dyDescent="0.25">
      <c r="A17" s="23" t="s">
        <v>99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226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2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100</v>
      </c>
      <c r="D1" s="1" t="s">
        <v>71</v>
      </c>
      <c r="F1" s="5" t="s">
        <v>247</v>
      </c>
      <c r="H1" s="4"/>
    </row>
    <row r="2" spans="1:8" ht="15" customHeight="1" thickTop="1" x14ac:dyDescent="0.3">
      <c r="A2" s="6">
        <v>1</v>
      </c>
      <c r="B2" s="3" t="s">
        <v>6</v>
      </c>
      <c r="C2" s="3" t="s">
        <v>103</v>
      </c>
      <c r="D2" s="3" t="s">
        <v>148</v>
      </c>
    </row>
    <row r="3" spans="1:8" ht="15" customHeight="1" x14ac:dyDescent="0.3">
      <c r="A3" s="6">
        <v>2</v>
      </c>
      <c r="B3" s="3" t="s">
        <v>7</v>
      </c>
      <c r="C3" s="3" t="s">
        <v>104</v>
      </c>
      <c r="D3" s="3" t="s">
        <v>147</v>
      </c>
    </row>
    <row r="4" spans="1:8" ht="15" customHeight="1" x14ac:dyDescent="0.3">
      <c r="A4" s="6">
        <v>3</v>
      </c>
      <c r="B4" s="3" t="s">
        <v>12</v>
      </c>
      <c r="C4" s="3" t="s">
        <v>68</v>
      </c>
      <c r="D4" s="3" t="s">
        <v>146</v>
      </c>
    </row>
    <row r="5" spans="1:8" ht="15" customHeight="1" x14ac:dyDescent="0.3">
      <c r="A5" s="6">
        <v>4</v>
      </c>
      <c r="B5" s="3" t="s">
        <v>11</v>
      </c>
      <c r="C5" s="3" t="s">
        <v>68</v>
      </c>
      <c r="D5" s="3" t="s">
        <v>148</v>
      </c>
    </row>
    <row r="6" spans="1:8" ht="15" customHeight="1" x14ac:dyDescent="0.3">
      <c r="A6" s="6">
        <v>5</v>
      </c>
      <c r="B6" s="3" t="s">
        <v>10</v>
      </c>
      <c r="C6" s="3" t="s">
        <v>106</v>
      </c>
      <c r="D6" s="3" t="s">
        <v>148</v>
      </c>
    </row>
    <row r="7" spans="1:8" ht="15" customHeight="1" x14ac:dyDescent="0.3">
      <c r="A7" s="6">
        <v>6</v>
      </c>
      <c r="B7" s="3" t="s">
        <v>16</v>
      </c>
      <c r="C7" s="3" t="s">
        <v>103</v>
      </c>
      <c r="D7" s="3" t="s">
        <v>146</v>
      </c>
    </row>
    <row r="8" spans="1:8" ht="15" customHeight="1" x14ac:dyDescent="0.3">
      <c r="A8" s="6">
        <v>7</v>
      </c>
      <c r="B8" s="3" t="s">
        <v>162</v>
      </c>
      <c r="C8" s="3" t="s">
        <v>104</v>
      </c>
      <c r="D8" s="3" t="s">
        <v>74</v>
      </c>
    </row>
    <row r="9" spans="1:8" ht="15" customHeight="1" x14ac:dyDescent="0.3">
      <c r="A9" s="6">
        <v>8</v>
      </c>
      <c r="B9" s="3" t="s">
        <v>8</v>
      </c>
      <c r="C9" s="3" t="s">
        <v>104</v>
      </c>
      <c r="D9" s="3" t="s">
        <v>146</v>
      </c>
    </row>
    <row r="10" spans="1:8" ht="15" customHeight="1" x14ac:dyDescent="0.3">
      <c r="A10" s="6">
        <v>9</v>
      </c>
      <c r="B10" s="3" t="s">
        <v>19</v>
      </c>
      <c r="C10" s="3" t="s">
        <v>103</v>
      </c>
      <c r="D10" s="3" t="s">
        <v>74</v>
      </c>
    </row>
    <row r="11" spans="1:8" ht="15" customHeight="1" x14ac:dyDescent="0.3">
      <c r="A11" s="6">
        <v>10</v>
      </c>
      <c r="B11" s="3" t="s">
        <v>14</v>
      </c>
      <c r="C11" s="3" t="s">
        <v>68</v>
      </c>
      <c r="D11" s="3" t="s">
        <v>146</v>
      </c>
    </row>
    <row r="12" spans="1:8" ht="15" customHeight="1" x14ac:dyDescent="0.3">
      <c r="A12" s="6">
        <v>11</v>
      </c>
      <c r="B12" s="3" t="s">
        <v>167</v>
      </c>
      <c r="D12" s="3" t="s">
        <v>74</v>
      </c>
    </row>
    <row r="13" spans="1:8" ht="15" customHeight="1" x14ac:dyDescent="0.3">
      <c r="A13" s="6">
        <v>12</v>
      </c>
      <c r="B13" s="3" t="s">
        <v>29</v>
      </c>
      <c r="C13" s="3" t="s">
        <v>68</v>
      </c>
      <c r="D13" s="3" t="s">
        <v>76</v>
      </c>
    </row>
    <row r="14" spans="1:8" ht="15" customHeight="1" x14ac:dyDescent="0.3">
      <c r="A14" s="6">
        <v>13</v>
      </c>
      <c r="B14" s="3" t="s">
        <v>122</v>
      </c>
      <c r="C14" s="3" t="s">
        <v>106</v>
      </c>
      <c r="D14" s="3" t="s">
        <v>148</v>
      </c>
    </row>
    <row r="15" spans="1:8" ht="15" customHeight="1" x14ac:dyDescent="0.3">
      <c r="A15" s="6">
        <v>14</v>
      </c>
      <c r="B15" s="3" t="s">
        <v>46</v>
      </c>
      <c r="C15" s="3" t="s">
        <v>103</v>
      </c>
      <c r="D15" s="3" t="s">
        <v>151</v>
      </c>
    </row>
    <row r="16" spans="1:8" ht="15" customHeight="1" x14ac:dyDescent="0.3">
      <c r="A16" s="6">
        <v>15</v>
      </c>
      <c r="B16" s="3" t="s">
        <v>24</v>
      </c>
      <c r="C16" s="3" t="s">
        <v>103</v>
      </c>
      <c r="D16" s="3" t="s">
        <v>74</v>
      </c>
    </row>
    <row r="17" spans="1:4" ht="15" customHeight="1" x14ac:dyDescent="0.3">
      <c r="A17" s="6">
        <v>16</v>
      </c>
      <c r="B17" s="3" t="s">
        <v>41</v>
      </c>
      <c r="C17" s="3" t="s">
        <v>106</v>
      </c>
      <c r="D17" s="3" t="s">
        <v>149</v>
      </c>
    </row>
    <row r="18" spans="1:4" ht="15" customHeight="1" x14ac:dyDescent="0.3">
      <c r="A18" s="6">
        <v>17</v>
      </c>
      <c r="B18" s="3" t="s">
        <v>23</v>
      </c>
      <c r="C18" s="3" t="s">
        <v>68</v>
      </c>
      <c r="D18" s="3" t="s">
        <v>148</v>
      </c>
    </row>
    <row r="19" spans="1:4" ht="15" customHeight="1" x14ac:dyDescent="0.3">
      <c r="A19" s="6">
        <v>18</v>
      </c>
      <c r="B19" s="3" t="s">
        <v>63</v>
      </c>
      <c r="C19" s="3" t="s">
        <v>68</v>
      </c>
      <c r="D19" s="3" t="s">
        <v>146</v>
      </c>
    </row>
    <row r="20" spans="1:4" ht="15" customHeight="1" x14ac:dyDescent="0.3">
      <c r="A20" s="6">
        <v>19</v>
      </c>
      <c r="B20" s="3" t="s">
        <v>13</v>
      </c>
      <c r="C20" s="3" t="s">
        <v>103</v>
      </c>
      <c r="D20" s="3" t="s">
        <v>150</v>
      </c>
    </row>
    <row r="21" spans="1:4" ht="15" customHeight="1" x14ac:dyDescent="0.3">
      <c r="A21" s="6">
        <v>20</v>
      </c>
      <c r="B21" s="3" t="s">
        <v>171</v>
      </c>
      <c r="C21" s="3" t="s">
        <v>103</v>
      </c>
      <c r="D21" s="3" t="s">
        <v>146</v>
      </c>
    </row>
    <row r="22" spans="1:4" ht="15" customHeight="1" x14ac:dyDescent="0.3">
      <c r="A22" s="6">
        <v>21</v>
      </c>
      <c r="B22" s="3" t="s">
        <v>31</v>
      </c>
      <c r="C22" s="3" t="s">
        <v>107</v>
      </c>
      <c r="D22" s="3" t="s">
        <v>146</v>
      </c>
    </row>
    <row r="23" spans="1:4" ht="15" customHeight="1" x14ac:dyDescent="0.3">
      <c r="A23" s="6">
        <v>22</v>
      </c>
      <c r="B23" s="3" t="s">
        <v>232</v>
      </c>
      <c r="C23" s="3" t="s">
        <v>106</v>
      </c>
      <c r="D23" s="3" t="s">
        <v>150</v>
      </c>
    </row>
    <row r="24" spans="1:4" ht="15" customHeight="1" x14ac:dyDescent="0.3">
      <c r="A24" s="6">
        <v>23</v>
      </c>
      <c r="B24" s="3" t="s">
        <v>15</v>
      </c>
      <c r="C24" s="3" t="s">
        <v>106</v>
      </c>
      <c r="D24" s="3" t="s">
        <v>76</v>
      </c>
    </row>
    <row r="25" spans="1:4" ht="15" customHeight="1" x14ac:dyDescent="0.3">
      <c r="A25" s="6">
        <v>24</v>
      </c>
      <c r="B25" s="3" t="s">
        <v>164</v>
      </c>
      <c r="C25" s="3" t="s">
        <v>68</v>
      </c>
      <c r="D25" s="3" t="s">
        <v>146</v>
      </c>
    </row>
    <row r="26" spans="1:4" ht="15" customHeight="1" x14ac:dyDescent="0.3">
      <c r="A26" s="6">
        <v>25</v>
      </c>
      <c r="B26" s="3" t="s">
        <v>17</v>
      </c>
      <c r="C26" s="3" t="s">
        <v>104</v>
      </c>
      <c r="D26" s="3" t="s">
        <v>146</v>
      </c>
    </row>
    <row r="27" spans="1:4" ht="15" customHeight="1" x14ac:dyDescent="0.3">
      <c r="A27" s="6">
        <v>26</v>
      </c>
      <c r="B27" s="3" t="s">
        <v>9</v>
      </c>
      <c r="C27" s="3" t="s">
        <v>104</v>
      </c>
      <c r="D27" s="3" t="s">
        <v>74</v>
      </c>
    </row>
    <row r="28" spans="1:4" ht="15" customHeight="1" x14ac:dyDescent="0.3">
      <c r="A28" s="6">
        <v>27</v>
      </c>
      <c r="B28" s="3" t="s">
        <v>233</v>
      </c>
      <c r="C28" s="3" t="s">
        <v>103</v>
      </c>
      <c r="D28" s="3" t="s">
        <v>151</v>
      </c>
    </row>
    <row r="29" spans="1:4" ht="15" customHeight="1" x14ac:dyDescent="0.3">
      <c r="A29" s="6">
        <v>28</v>
      </c>
      <c r="B29" s="3" t="s">
        <v>242</v>
      </c>
      <c r="C29" s="3" t="s">
        <v>103</v>
      </c>
      <c r="D29" s="3" t="s">
        <v>151</v>
      </c>
    </row>
    <row r="30" spans="1:4" ht="15" customHeight="1" x14ac:dyDescent="0.3">
      <c r="A30" s="6">
        <v>29</v>
      </c>
      <c r="B30" s="3" t="s">
        <v>165</v>
      </c>
      <c r="C30" s="3" t="s">
        <v>106</v>
      </c>
      <c r="D30" s="3" t="s">
        <v>153</v>
      </c>
    </row>
    <row r="31" spans="1:4" ht="15" customHeight="1" x14ac:dyDescent="0.3">
      <c r="A31" s="6">
        <v>30</v>
      </c>
      <c r="B31" s="3" t="s">
        <v>125</v>
      </c>
      <c r="C31" s="3" t="s">
        <v>103</v>
      </c>
      <c r="D31" s="3" t="s">
        <v>148</v>
      </c>
    </row>
    <row r="32" spans="1:4" ht="15" customHeight="1" x14ac:dyDescent="0.3">
      <c r="A32" s="6">
        <v>31</v>
      </c>
      <c r="B32" s="3" t="s">
        <v>163</v>
      </c>
      <c r="C32" s="3" t="s">
        <v>68</v>
      </c>
      <c r="D32" s="3" t="s">
        <v>146</v>
      </c>
    </row>
    <row r="33" spans="1:4" ht="15" customHeight="1" x14ac:dyDescent="0.3">
      <c r="A33" s="6">
        <v>32</v>
      </c>
      <c r="B33" s="3" t="s">
        <v>38</v>
      </c>
      <c r="C33" s="3" t="s">
        <v>68</v>
      </c>
      <c r="D33" s="3" t="s">
        <v>146</v>
      </c>
    </row>
    <row r="34" spans="1:4" ht="15" customHeight="1" x14ac:dyDescent="0.3">
      <c r="A34" s="6">
        <v>33</v>
      </c>
      <c r="B34" s="3" t="s">
        <v>20</v>
      </c>
      <c r="C34" s="3" t="s">
        <v>106</v>
      </c>
      <c r="D34" s="3" t="s">
        <v>76</v>
      </c>
    </row>
    <row r="35" spans="1:4" ht="15" customHeight="1" x14ac:dyDescent="0.3">
      <c r="A35" s="6">
        <v>34</v>
      </c>
      <c r="B35" s="3" t="s">
        <v>30</v>
      </c>
      <c r="C35" s="3" t="s">
        <v>104</v>
      </c>
      <c r="D35" s="3" t="s">
        <v>146</v>
      </c>
    </row>
    <row r="36" spans="1:4" ht="15" customHeight="1" x14ac:dyDescent="0.3">
      <c r="A36" s="6">
        <v>35</v>
      </c>
      <c r="B36" s="3" t="s">
        <v>127</v>
      </c>
      <c r="C36" s="3" t="s">
        <v>109</v>
      </c>
      <c r="D36" s="3" t="s">
        <v>146</v>
      </c>
    </row>
    <row r="37" spans="1:4" ht="15" customHeight="1" x14ac:dyDescent="0.3">
      <c r="A37" s="6">
        <v>36</v>
      </c>
      <c r="B37" s="3" t="s">
        <v>177</v>
      </c>
      <c r="C37" s="3" t="s">
        <v>68</v>
      </c>
      <c r="D37" s="3" t="s">
        <v>146</v>
      </c>
    </row>
    <row r="38" spans="1:4" ht="15" customHeight="1" x14ac:dyDescent="0.3">
      <c r="A38" s="6">
        <v>37</v>
      </c>
      <c r="B38" s="3" t="s">
        <v>28</v>
      </c>
      <c r="C38" s="3" t="s">
        <v>104</v>
      </c>
      <c r="D38" s="3" t="s">
        <v>146</v>
      </c>
    </row>
    <row r="39" spans="1:4" ht="15" customHeight="1" x14ac:dyDescent="0.3">
      <c r="A39" s="6">
        <v>38</v>
      </c>
      <c r="B39" s="3" t="s">
        <v>25</v>
      </c>
      <c r="C39" s="3" t="s">
        <v>104</v>
      </c>
      <c r="D39" s="3" t="s">
        <v>113</v>
      </c>
    </row>
    <row r="40" spans="1:4" ht="15" customHeight="1" x14ac:dyDescent="0.3">
      <c r="A40" s="6">
        <v>39</v>
      </c>
      <c r="B40" s="3" t="s">
        <v>166</v>
      </c>
      <c r="D40" s="3" t="s">
        <v>146</v>
      </c>
    </row>
    <row r="41" spans="1:4" ht="15" customHeight="1" x14ac:dyDescent="0.3">
      <c r="A41" s="6">
        <v>40</v>
      </c>
      <c r="B41" s="3" t="s">
        <v>39</v>
      </c>
      <c r="C41" s="3" t="s">
        <v>106</v>
      </c>
      <c r="D41" s="3" t="s">
        <v>76</v>
      </c>
    </row>
    <row r="42" spans="1:4" ht="15" customHeight="1" x14ac:dyDescent="0.3">
      <c r="A42" s="6">
        <v>41</v>
      </c>
      <c r="B42" s="3" t="s">
        <v>18</v>
      </c>
      <c r="C42" s="3" t="s">
        <v>103</v>
      </c>
      <c r="D42" s="3" t="s">
        <v>74</v>
      </c>
    </row>
    <row r="43" spans="1:4" ht="15" customHeight="1" x14ac:dyDescent="0.3">
      <c r="A43" s="6">
        <v>42</v>
      </c>
      <c r="B43" s="3" t="s">
        <v>245</v>
      </c>
      <c r="C43" s="3" t="s">
        <v>104</v>
      </c>
      <c r="D43" s="3" t="s">
        <v>151</v>
      </c>
    </row>
    <row r="44" spans="1:4" ht="15" customHeight="1" x14ac:dyDescent="0.3">
      <c r="A44" s="6">
        <v>43</v>
      </c>
      <c r="B44" s="3" t="s">
        <v>22</v>
      </c>
      <c r="C44" s="3" t="s">
        <v>103</v>
      </c>
      <c r="D44" s="3" t="s">
        <v>152</v>
      </c>
    </row>
    <row r="45" spans="1:4" ht="15" customHeight="1" x14ac:dyDescent="0.3">
      <c r="A45" s="6">
        <v>44</v>
      </c>
      <c r="B45" s="3" t="s">
        <v>116</v>
      </c>
      <c r="D45" s="3" t="s">
        <v>152</v>
      </c>
    </row>
    <row r="46" spans="1:4" ht="15" customHeight="1" x14ac:dyDescent="0.3">
      <c r="A46" s="6">
        <v>45</v>
      </c>
      <c r="B46" s="3" t="s">
        <v>21</v>
      </c>
      <c r="C46" s="3" t="s">
        <v>104</v>
      </c>
      <c r="D46" s="3" t="s">
        <v>146</v>
      </c>
    </row>
    <row r="47" spans="1:4" ht="15" customHeight="1" x14ac:dyDescent="0.3">
      <c r="A47" s="6">
        <v>46</v>
      </c>
      <c r="B47" s="3" t="s">
        <v>243</v>
      </c>
      <c r="C47" s="3" t="s">
        <v>103</v>
      </c>
      <c r="D47" s="3" t="s">
        <v>146</v>
      </c>
    </row>
    <row r="48" spans="1:4" ht="15" customHeight="1" x14ac:dyDescent="0.3">
      <c r="A48" s="6">
        <v>47</v>
      </c>
      <c r="B48" s="3" t="s">
        <v>140</v>
      </c>
      <c r="C48" s="3" t="s">
        <v>67</v>
      </c>
      <c r="D48" s="3" t="s">
        <v>111</v>
      </c>
    </row>
    <row r="49" spans="1:4" ht="15" customHeight="1" x14ac:dyDescent="0.3">
      <c r="A49" s="6">
        <v>48</v>
      </c>
      <c r="B49" s="3" t="s">
        <v>207</v>
      </c>
      <c r="C49" s="3" t="s">
        <v>103</v>
      </c>
      <c r="D49" s="3" t="s">
        <v>146</v>
      </c>
    </row>
    <row r="50" spans="1:4" ht="15" customHeight="1" x14ac:dyDescent="0.3">
      <c r="A50" s="6">
        <v>49</v>
      </c>
      <c r="B50" s="3" t="s">
        <v>120</v>
      </c>
      <c r="C50" s="3" t="s">
        <v>107</v>
      </c>
      <c r="D50" s="3" t="s">
        <v>148</v>
      </c>
    </row>
    <row r="51" spans="1:4" ht="15" customHeight="1" x14ac:dyDescent="0.3">
      <c r="A51" s="6">
        <v>50</v>
      </c>
      <c r="B51" s="3" t="s">
        <v>128</v>
      </c>
      <c r="C51" s="3" t="s">
        <v>108</v>
      </c>
      <c r="D51" s="3" t="s">
        <v>146</v>
      </c>
    </row>
    <row r="52" spans="1:4" ht="15" customHeight="1" x14ac:dyDescent="0.3">
      <c r="A52" s="6">
        <v>51</v>
      </c>
      <c r="B52" s="3" t="s">
        <v>34</v>
      </c>
      <c r="C52" s="3" t="s">
        <v>105</v>
      </c>
      <c r="D52" s="3" t="s">
        <v>146</v>
      </c>
    </row>
    <row r="53" spans="1:4" ht="15" customHeight="1" x14ac:dyDescent="0.3">
      <c r="A53" s="6">
        <v>52</v>
      </c>
      <c r="B53" s="3" t="s">
        <v>179</v>
      </c>
      <c r="C53" s="3" t="s">
        <v>103</v>
      </c>
      <c r="D53" s="3" t="s">
        <v>76</v>
      </c>
    </row>
    <row r="54" spans="1:4" ht="15" customHeight="1" x14ac:dyDescent="0.3">
      <c r="A54" s="6">
        <v>53</v>
      </c>
      <c r="B54" s="3" t="s">
        <v>55</v>
      </c>
      <c r="D54" s="3" t="s">
        <v>153</v>
      </c>
    </row>
    <row r="55" spans="1:4" ht="15" customHeight="1" x14ac:dyDescent="0.3">
      <c r="A55" s="6">
        <v>54</v>
      </c>
      <c r="B55" s="3" t="s">
        <v>170</v>
      </c>
      <c r="C55" s="3" t="s">
        <v>68</v>
      </c>
      <c r="D55" s="3" t="s">
        <v>146</v>
      </c>
    </row>
    <row r="56" spans="1:4" ht="15" customHeight="1" x14ac:dyDescent="0.3">
      <c r="A56" s="6">
        <v>55</v>
      </c>
      <c r="B56" s="3" t="s">
        <v>118</v>
      </c>
      <c r="C56" s="3" t="s">
        <v>103</v>
      </c>
      <c r="D56" s="3" t="s">
        <v>146</v>
      </c>
    </row>
    <row r="57" spans="1:4" ht="15" customHeight="1" x14ac:dyDescent="0.3">
      <c r="A57" s="6">
        <v>56</v>
      </c>
      <c r="B57" s="3" t="s">
        <v>244</v>
      </c>
      <c r="D57" s="3" t="s">
        <v>148</v>
      </c>
    </row>
    <row r="58" spans="1:4" ht="15" customHeight="1" x14ac:dyDescent="0.3">
      <c r="A58" s="6">
        <v>57</v>
      </c>
      <c r="B58" s="3" t="s">
        <v>168</v>
      </c>
      <c r="C58" s="3" t="s">
        <v>106</v>
      </c>
      <c r="D58" s="3" t="s">
        <v>154</v>
      </c>
    </row>
    <row r="59" spans="1:4" ht="15" customHeight="1" x14ac:dyDescent="0.3">
      <c r="A59" s="6">
        <v>58</v>
      </c>
      <c r="B59" s="3" t="s">
        <v>234</v>
      </c>
      <c r="C59" s="3" t="s">
        <v>104</v>
      </c>
      <c r="D59" s="3" t="s">
        <v>113</v>
      </c>
    </row>
    <row r="60" spans="1:4" ht="15" customHeight="1" x14ac:dyDescent="0.3">
      <c r="A60" s="6">
        <v>59</v>
      </c>
      <c r="B60" s="3" t="s">
        <v>51</v>
      </c>
      <c r="C60" s="3" t="s">
        <v>104</v>
      </c>
      <c r="D60" s="3" t="s">
        <v>148</v>
      </c>
    </row>
    <row r="61" spans="1:4" ht="15" customHeight="1" x14ac:dyDescent="0.3">
      <c r="A61" s="6">
        <v>60</v>
      </c>
      <c r="B61" s="3" t="s">
        <v>169</v>
      </c>
      <c r="C61" s="3" t="s">
        <v>106</v>
      </c>
      <c r="D61" s="3" t="s">
        <v>74</v>
      </c>
    </row>
    <row r="62" spans="1:4" ht="15" customHeight="1" x14ac:dyDescent="0.3">
      <c r="A62" s="6">
        <v>61</v>
      </c>
      <c r="B62" s="3" t="s">
        <v>64</v>
      </c>
      <c r="C62" s="3" t="s">
        <v>68</v>
      </c>
      <c r="D62" s="3" t="s">
        <v>146</v>
      </c>
    </row>
    <row r="63" spans="1:4" ht="15" customHeight="1" x14ac:dyDescent="0.3">
      <c r="A63" s="6">
        <v>62</v>
      </c>
      <c r="B63" s="3" t="s">
        <v>43</v>
      </c>
      <c r="C63" s="3" t="s">
        <v>103</v>
      </c>
      <c r="D63" s="3" t="s">
        <v>114</v>
      </c>
    </row>
    <row r="64" spans="1:4" ht="15" customHeight="1" x14ac:dyDescent="0.3">
      <c r="A64" s="6">
        <v>63</v>
      </c>
      <c r="B64" s="3" t="s">
        <v>222</v>
      </c>
      <c r="C64" s="3" t="s">
        <v>104</v>
      </c>
      <c r="D64" s="3" t="s">
        <v>76</v>
      </c>
    </row>
    <row r="65" spans="1:4" ht="15" customHeight="1" x14ac:dyDescent="0.3">
      <c r="A65" s="6">
        <v>64</v>
      </c>
      <c r="B65" s="3" t="s">
        <v>135</v>
      </c>
      <c r="D65" s="3" t="s">
        <v>153</v>
      </c>
    </row>
    <row r="66" spans="1:4" ht="15" customHeight="1" x14ac:dyDescent="0.3">
      <c r="A66" s="6">
        <v>65</v>
      </c>
      <c r="B66" s="3" t="s">
        <v>36</v>
      </c>
      <c r="C66" s="3" t="s">
        <v>104</v>
      </c>
      <c r="D66" s="3" t="s">
        <v>152</v>
      </c>
    </row>
    <row r="67" spans="1:4" ht="15" customHeight="1" x14ac:dyDescent="0.3">
      <c r="A67" s="6">
        <v>66</v>
      </c>
      <c r="B67" s="3" t="s">
        <v>248</v>
      </c>
      <c r="C67" s="3" t="s">
        <v>110</v>
      </c>
      <c r="D67" s="3" t="s">
        <v>153</v>
      </c>
    </row>
    <row r="68" spans="1:4" ht="15" customHeight="1" x14ac:dyDescent="0.3">
      <c r="A68" s="6">
        <v>67</v>
      </c>
      <c r="B68" s="3" t="s">
        <v>141</v>
      </c>
      <c r="C68" s="3" t="s">
        <v>106</v>
      </c>
      <c r="D68" s="3" t="s">
        <v>152</v>
      </c>
    </row>
    <row r="69" spans="1:4" ht="15" customHeight="1" x14ac:dyDescent="0.3">
      <c r="A69" s="6">
        <v>68</v>
      </c>
      <c r="B69" s="3" t="s">
        <v>174</v>
      </c>
      <c r="C69" s="3" t="s">
        <v>106</v>
      </c>
      <c r="D69" s="3" t="s">
        <v>146</v>
      </c>
    </row>
    <row r="70" spans="1:4" ht="15" customHeight="1" x14ac:dyDescent="0.3">
      <c r="A70" s="6">
        <v>69</v>
      </c>
      <c r="B70" s="3" t="s">
        <v>249</v>
      </c>
      <c r="C70" s="3" t="s">
        <v>103</v>
      </c>
      <c r="D70" s="3" t="s">
        <v>76</v>
      </c>
    </row>
    <row r="71" spans="1:4" ht="15" customHeight="1" x14ac:dyDescent="0.3">
      <c r="A71" s="6">
        <v>70</v>
      </c>
      <c r="B71" s="3" t="s">
        <v>53</v>
      </c>
      <c r="C71" s="3" t="s">
        <v>104</v>
      </c>
      <c r="D71" s="3" t="s">
        <v>148</v>
      </c>
    </row>
    <row r="72" spans="1:4" ht="15" customHeight="1" x14ac:dyDescent="0.3">
      <c r="A72" s="6">
        <v>71</v>
      </c>
      <c r="B72" s="3" t="s">
        <v>172</v>
      </c>
      <c r="C72" s="3" t="s">
        <v>104</v>
      </c>
      <c r="D72" s="3" t="s">
        <v>74</v>
      </c>
    </row>
    <row r="73" spans="1:4" ht="15" customHeight="1" x14ac:dyDescent="0.3">
      <c r="A73" s="6">
        <v>72</v>
      </c>
      <c r="B73" s="3" t="s">
        <v>201</v>
      </c>
      <c r="D73" s="3" t="s">
        <v>74</v>
      </c>
    </row>
    <row r="74" spans="1:4" ht="15" customHeight="1" x14ac:dyDescent="0.3">
      <c r="A74" s="6">
        <v>73</v>
      </c>
      <c r="B74" s="3" t="s">
        <v>173</v>
      </c>
      <c r="C74" s="3" t="s">
        <v>106</v>
      </c>
      <c r="D74" s="3" t="s">
        <v>148</v>
      </c>
    </row>
    <row r="75" spans="1:4" ht="15" customHeight="1" x14ac:dyDescent="0.3">
      <c r="A75" s="6">
        <v>74</v>
      </c>
      <c r="B75" s="3" t="s">
        <v>26</v>
      </c>
      <c r="C75" s="3" t="s">
        <v>106</v>
      </c>
      <c r="D75" s="3" t="s">
        <v>153</v>
      </c>
    </row>
    <row r="76" spans="1:4" ht="15" customHeight="1" x14ac:dyDescent="0.3">
      <c r="A76" s="6">
        <v>75</v>
      </c>
      <c r="B76" s="3" t="s">
        <v>35</v>
      </c>
      <c r="C76" s="3" t="s">
        <v>106</v>
      </c>
      <c r="D76" s="3" t="s">
        <v>113</v>
      </c>
    </row>
    <row r="77" spans="1:4" ht="15" customHeight="1" x14ac:dyDescent="0.3">
      <c r="A77" s="6">
        <v>76</v>
      </c>
      <c r="B77" s="3" t="s">
        <v>223</v>
      </c>
      <c r="C77" s="3" t="s">
        <v>68</v>
      </c>
      <c r="D77" s="3" t="s">
        <v>146</v>
      </c>
    </row>
    <row r="78" spans="1:4" ht="15" customHeight="1" x14ac:dyDescent="0.3">
      <c r="A78" s="6">
        <v>77</v>
      </c>
      <c r="B78" s="3" t="s">
        <v>42</v>
      </c>
      <c r="D78" s="3" t="s">
        <v>113</v>
      </c>
    </row>
    <row r="79" spans="1:4" ht="15" customHeight="1" x14ac:dyDescent="0.3">
      <c r="A79" s="6">
        <v>78</v>
      </c>
      <c r="B79" s="3" t="s">
        <v>32</v>
      </c>
      <c r="C79" s="3" t="s">
        <v>103</v>
      </c>
      <c r="D79" s="3" t="s">
        <v>74</v>
      </c>
    </row>
    <row r="80" spans="1:4" ht="15" customHeight="1" x14ac:dyDescent="0.3">
      <c r="A80" s="6">
        <v>79</v>
      </c>
      <c r="B80" s="3" t="s">
        <v>250</v>
      </c>
      <c r="D80" s="3" t="s">
        <v>76</v>
      </c>
    </row>
    <row r="81" spans="1:4" ht="15" customHeight="1" x14ac:dyDescent="0.3">
      <c r="A81" s="6">
        <v>80</v>
      </c>
      <c r="B81" s="3" t="s">
        <v>52</v>
      </c>
      <c r="C81" s="3" t="s">
        <v>106</v>
      </c>
      <c r="D81" s="3" t="s">
        <v>156</v>
      </c>
    </row>
    <row r="82" spans="1:4" ht="15" customHeight="1" x14ac:dyDescent="0.3">
      <c r="A82" s="6">
        <v>81</v>
      </c>
      <c r="B82" s="3" t="s">
        <v>134</v>
      </c>
      <c r="C82" s="3" t="s">
        <v>103</v>
      </c>
      <c r="D82" s="3" t="s">
        <v>148</v>
      </c>
    </row>
    <row r="83" spans="1:4" ht="15" customHeight="1" x14ac:dyDescent="0.3">
      <c r="A83" s="6">
        <v>82</v>
      </c>
      <c r="B83" s="3" t="s">
        <v>208</v>
      </c>
      <c r="C83" s="3" t="s">
        <v>67</v>
      </c>
      <c r="D83" s="3" t="s">
        <v>76</v>
      </c>
    </row>
    <row r="84" spans="1:4" ht="15" customHeight="1" x14ac:dyDescent="0.3">
      <c r="A84" s="6">
        <v>83</v>
      </c>
      <c r="B84" s="3" t="s">
        <v>131</v>
      </c>
      <c r="D84" s="3" t="s">
        <v>155</v>
      </c>
    </row>
    <row r="85" spans="1:4" ht="15" customHeight="1" x14ac:dyDescent="0.3">
      <c r="A85" s="6">
        <v>84</v>
      </c>
      <c r="B85" s="3" t="s">
        <v>33</v>
      </c>
      <c r="C85" s="3" t="s">
        <v>106</v>
      </c>
      <c r="D85" s="3" t="s">
        <v>76</v>
      </c>
    </row>
    <row r="86" spans="1:4" ht="15" customHeight="1" x14ac:dyDescent="0.3">
      <c r="A86" s="6">
        <v>85</v>
      </c>
      <c r="B86" s="3" t="s">
        <v>101</v>
      </c>
      <c r="C86" s="3" t="s">
        <v>103</v>
      </c>
      <c r="D86" s="3" t="s">
        <v>160</v>
      </c>
    </row>
    <row r="87" spans="1:4" ht="15" customHeight="1" x14ac:dyDescent="0.3">
      <c r="A87" s="6">
        <v>86</v>
      </c>
      <c r="B87" s="3" t="s">
        <v>235</v>
      </c>
      <c r="C87" s="3" t="s">
        <v>104</v>
      </c>
      <c r="D87" s="3" t="s">
        <v>160</v>
      </c>
    </row>
    <row r="88" spans="1:4" ht="15" customHeight="1" x14ac:dyDescent="0.3">
      <c r="A88" s="6">
        <v>87</v>
      </c>
      <c r="B88" s="3" t="s">
        <v>44</v>
      </c>
      <c r="D88" s="3" t="s">
        <v>152</v>
      </c>
    </row>
    <row r="89" spans="1:4" ht="15" customHeight="1" x14ac:dyDescent="0.3">
      <c r="A89" s="6">
        <v>88</v>
      </c>
      <c r="B89" s="3" t="s">
        <v>45</v>
      </c>
      <c r="C89" s="3" t="s">
        <v>103</v>
      </c>
      <c r="D89" s="3" t="s">
        <v>112</v>
      </c>
    </row>
    <row r="90" spans="1:4" ht="15" customHeight="1" x14ac:dyDescent="0.3">
      <c r="A90" s="6">
        <v>89</v>
      </c>
      <c r="B90" s="3" t="s">
        <v>195</v>
      </c>
      <c r="C90" s="3" t="s">
        <v>104</v>
      </c>
      <c r="D90" s="3" t="s">
        <v>150</v>
      </c>
    </row>
    <row r="91" spans="1:4" ht="15" customHeight="1" x14ac:dyDescent="0.3">
      <c r="A91" s="6">
        <v>90</v>
      </c>
      <c r="B91" s="3" t="s">
        <v>186</v>
      </c>
      <c r="C91" s="3" t="s">
        <v>67</v>
      </c>
      <c r="D91" s="3" t="s">
        <v>146</v>
      </c>
    </row>
    <row r="92" spans="1:4" ht="15" customHeight="1" x14ac:dyDescent="0.3">
      <c r="A92" s="6">
        <v>91</v>
      </c>
      <c r="B92" s="3" t="s">
        <v>197</v>
      </c>
      <c r="C92" s="3" t="s">
        <v>67</v>
      </c>
      <c r="D92" s="3" t="s">
        <v>146</v>
      </c>
    </row>
    <row r="93" spans="1:4" ht="15" customHeight="1" x14ac:dyDescent="0.3">
      <c r="A93" s="6">
        <v>92</v>
      </c>
      <c r="B93" s="3" t="s">
        <v>251</v>
      </c>
      <c r="C93" s="3" t="s">
        <v>103</v>
      </c>
      <c r="D93" s="3" t="s">
        <v>148</v>
      </c>
    </row>
    <row r="94" spans="1:4" ht="15" customHeight="1" x14ac:dyDescent="0.3">
      <c r="A94" s="6">
        <v>93</v>
      </c>
      <c r="B94" s="3" t="s">
        <v>27</v>
      </c>
      <c r="C94" s="3" t="s">
        <v>103</v>
      </c>
      <c r="D94" s="3" t="s">
        <v>152</v>
      </c>
    </row>
    <row r="95" spans="1:4" ht="15" customHeight="1" x14ac:dyDescent="0.3">
      <c r="A95" s="6">
        <v>94</v>
      </c>
      <c r="B95" s="3" t="s">
        <v>47</v>
      </c>
      <c r="C95" s="3" t="s">
        <v>104</v>
      </c>
      <c r="D95" s="3" t="s">
        <v>156</v>
      </c>
    </row>
    <row r="96" spans="1:4" ht="15" customHeight="1" x14ac:dyDescent="0.3">
      <c r="A96" s="6">
        <v>95</v>
      </c>
      <c r="B96" s="3" t="s">
        <v>227</v>
      </c>
      <c r="C96" s="3" t="s">
        <v>68</v>
      </c>
      <c r="D96" s="3" t="s">
        <v>111</v>
      </c>
    </row>
    <row r="97" spans="1:4" ht="15" customHeight="1" x14ac:dyDescent="0.3">
      <c r="A97" s="6">
        <v>96</v>
      </c>
      <c r="B97" s="3" t="s">
        <v>56</v>
      </c>
      <c r="C97" s="3" t="s">
        <v>104</v>
      </c>
      <c r="D97" s="3" t="s">
        <v>148</v>
      </c>
    </row>
    <row r="98" spans="1:4" ht="15" customHeight="1" x14ac:dyDescent="0.3">
      <c r="A98" s="6">
        <v>97</v>
      </c>
      <c r="B98" s="3" t="s">
        <v>37</v>
      </c>
      <c r="D98" s="3" t="s">
        <v>152</v>
      </c>
    </row>
    <row r="99" spans="1:4" ht="15" customHeight="1" x14ac:dyDescent="0.3">
      <c r="A99" s="6">
        <v>98</v>
      </c>
      <c r="B99" s="3" t="s">
        <v>50</v>
      </c>
      <c r="C99" s="3" t="s">
        <v>106</v>
      </c>
      <c r="D99" s="3" t="s">
        <v>153</v>
      </c>
    </row>
    <row r="100" spans="1:4" ht="15" customHeight="1" x14ac:dyDescent="0.3">
      <c r="A100" s="6">
        <v>99</v>
      </c>
      <c r="B100" s="3" t="s">
        <v>252</v>
      </c>
      <c r="D100" s="3" t="s">
        <v>160</v>
      </c>
    </row>
    <row r="101" spans="1:4" ht="15" customHeight="1" x14ac:dyDescent="0.3">
      <c r="A101" s="6">
        <v>100</v>
      </c>
      <c r="B101" s="3" t="s">
        <v>132</v>
      </c>
      <c r="C101" s="3" t="s">
        <v>103</v>
      </c>
      <c r="D101" s="3" t="s">
        <v>153</v>
      </c>
    </row>
    <row r="102" spans="1:4" ht="15" customHeight="1" x14ac:dyDescent="0.3">
      <c r="A102" s="6">
        <v>101</v>
      </c>
      <c r="B102" s="3" t="s">
        <v>253</v>
      </c>
      <c r="C102" s="3" t="s">
        <v>103</v>
      </c>
      <c r="D102" s="3" t="s">
        <v>158</v>
      </c>
    </row>
    <row r="103" spans="1:4" ht="15" customHeight="1" x14ac:dyDescent="0.3">
      <c r="A103" s="6">
        <v>102</v>
      </c>
      <c r="B103" s="3" t="s">
        <v>136</v>
      </c>
      <c r="C103" s="3" t="s">
        <v>67</v>
      </c>
      <c r="D103" s="3" t="s">
        <v>113</v>
      </c>
    </row>
    <row r="104" spans="1:4" ht="15" customHeight="1" x14ac:dyDescent="0.3">
      <c r="A104" s="6">
        <v>103</v>
      </c>
      <c r="B104" s="3" t="s">
        <v>209</v>
      </c>
      <c r="D104" s="3" t="s">
        <v>152</v>
      </c>
    </row>
    <row r="105" spans="1:4" ht="15" customHeight="1" x14ac:dyDescent="0.3">
      <c r="A105" s="6">
        <v>104</v>
      </c>
      <c r="B105" s="3" t="s">
        <v>216</v>
      </c>
      <c r="C105" s="3" t="s">
        <v>103</v>
      </c>
      <c r="D105" s="3" t="s">
        <v>160</v>
      </c>
    </row>
    <row r="106" spans="1:4" ht="15" customHeight="1" x14ac:dyDescent="0.3">
      <c r="A106" s="6">
        <v>105</v>
      </c>
      <c r="B106" s="3" t="s">
        <v>224</v>
      </c>
      <c r="C106" s="3" t="s">
        <v>106</v>
      </c>
      <c r="D106" s="3" t="s">
        <v>149</v>
      </c>
    </row>
    <row r="107" spans="1:4" ht="15" customHeight="1" x14ac:dyDescent="0.3">
      <c r="A107" s="6">
        <v>106</v>
      </c>
      <c r="B107" s="3" t="s">
        <v>176</v>
      </c>
      <c r="C107" s="3" t="s">
        <v>103</v>
      </c>
      <c r="D107" s="3" t="s">
        <v>153</v>
      </c>
    </row>
    <row r="108" spans="1:4" ht="15" customHeight="1" x14ac:dyDescent="0.3">
      <c r="A108" s="6">
        <v>107</v>
      </c>
      <c r="B108" s="3" t="s">
        <v>228</v>
      </c>
      <c r="C108" s="3" t="s">
        <v>104</v>
      </c>
      <c r="D108" s="3" t="s">
        <v>153</v>
      </c>
    </row>
    <row r="109" spans="1:4" ht="15" customHeight="1" x14ac:dyDescent="0.3">
      <c r="A109" s="6">
        <v>108</v>
      </c>
      <c r="B109" s="3" t="s">
        <v>54</v>
      </c>
      <c r="C109" s="3" t="s">
        <v>103</v>
      </c>
      <c r="D109" s="3" t="s">
        <v>148</v>
      </c>
    </row>
    <row r="110" spans="1:4" ht="15" customHeight="1" x14ac:dyDescent="0.3">
      <c r="A110" s="6">
        <v>109</v>
      </c>
      <c r="B110" s="3" t="s">
        <v>202</v>
      </c>
      <c r="C110" s="3" t="s">
        <v>68</v>
      </c>
      <c r="D110" s="3" t="s">
        <v>76</v>
      </c>
    </row>
    <row r="111" spans="1:4" ht="15" customHeight="1" x14ac:dyDescent="0.3">
      <c r="A111" s="6">
        <v>110</v>
      </c>
      <c r="B111" s="3" t="s">
        <v>210</v>
      </c>
      <c r="D111" s="3" t="s">
        <v>74</v>
      </c>
    </row>
    <row r="112" spans="1:4" ht="15" customHeight="1" x14ac:dyDescent="0.3">
      <c r="A112" s="6">
        <v>111</v>
      </c>
      <c r="B112" s="3" t="s">
        <v>49</v>
      </c>
      <c r="C112" s="3" t="s">
        <v>103</v>
      </c>
      <c r="D112" s="3" t="s">
        <v>113</v>
      </c>
    </row>
    <row r="113" spans="1:4" ht="15" customHeight="1" x14ac:dyDescent="0.3">
      <c r="A113" s="6">
        <v>112</v>
      </c>
      <c r="B113" s="3" t="s">
        <v>236</v>
      </c>
      <c r="C113" s="3" t="s">
        <v>67</v>
      </c>
      <c r="D113" s="3" t="s">
        <v>241</v>
      </c>
    </row>
    <row r="114" spans="1:4" ht="15" customHeight="1" x14ac:dyDescent="0.3">
      <c r="A114" s="6">
        <v>113</v>
      </c>
      <c r="B114" s="3" t="s">
        <v>205</v>
      </c>
      <c r="C114" s="3" t="s">
        <v>104</v>
      </c>
      <c r="D114" s="3" t="s">
        <v>160</v>
      </c>
    </row>
    <row r="115" spans="1:4" ht="15" customHeight="1" x14ac:dyDescent="0.3">
      <c r="A115" s="6">
        <v>114</v>
      </c>
      <c r="B115" s="3" t="s">
        <v>137</v>
      </c>
      <c r="C115" s="3" t="s">
        <v>106</v>
      </c>
      <c r="D115" s="3" t="s">
        <v>146</v>
      </c>
    </row>
    <row r="116" spans="1:4" ht="15" customHeight="1" x14ac:dyDescent="0.3">
      <c r="A116" s="6">
        <v>115</v>
      </c>
      <c r="B116" s="3" t="s">
        <v>246</v>
      </c>
      <c r="D116" s="3" t="s">
        <v>113</v>
      </c>
    </row>
    <row r="117" spans="1:4" ht="15" customHeight="1" x14ac:dyDescent="0.3">
      <c r="A117" s="6">
        <v>116</v>
      </c>
      <c r="B117" s="3" t="s">
        <v>181</v>
      </c>
      <c r="C117" s="3" t="s">
        <v>106</v>
      </c>
      <c r="D117" s="3" t="s">
        <v>74</v>
      </c>
    </row>
    <row r="118" spans="1:4" ht="15" customHeight="1" x14ac:dyDescent="0.3">
      <c r="A118" s="6">
        <v>117</v>
      </c>
      <c r="B118" s="3" t="s">
        <v>117</v>
      </c>
      <c r="C118" s="3" t="s">
        <v>104</v>
      </c>
      <c r="D118" s="3" t="s">
        <v>157</v>
      </c>
    </row>
    <row r="119" spans="1:4" ht="15" customHeight="1" x14ac:dyDescent="0.3">
      <c r="A119" s="6">
        <v>118</v>
      </c>
      <c r="B119" s="3" t="s">
        <v>138</v>
      </c>
      <c r="C119" s="3" t="s">
        <v>67</v>
      </c>
      <c r="D119" s="3" t="s">
        <v>146</v>
      </c>
    </row>
    <row r="120" spans="1:4" ht="15" customHeight="1" x14ac:dyDescent="0.3">
      <c r="A120" s="6">
        <v>119</v>
      </c>
      <c r="B120" s="3" t="s">
        <v>180</v>
      </c>
      <c r="C120" s="3" t="s">
        <v>106</v>
      </c>
      <c r="D120" s="3" t="s">
        <v>154</v>
      </c>
    </row>
    <row r="121" spans="1:4" ht="15" customHeight="1" x14ac:dyDescent="0.3">
      <c r="A121" s="6">
        <v>120</v>
      </c>
      <c r="B121" s="3" t="s">
        <v>60</v>
      </c>
      <c r="C121" s="3" t="s">
        <v>68</v>
      </c>
      <c r="D121" s="3" t="s">
        <v>111</v>
      </c>
    </row>
    <row r="122" spans="1:4" ht="15" customHeight="1" x14ac:dyDescent="0.3">
      <c r="A122" s="6">
        <v>121</v>
      </c>
      <c r="B122" s="3" t="s">
        <v>203</v>
      </c>
      <c r="C122" s="3" t="s">
        <v>103</v>
      </c>
      <c r="D122" s="3" t="s">
        <v>74</v>
      </c>
    </row>
    <row r="123" spans="1:4" ht="15" customHeight="1" x14ac:dyDescent="0.3">
      <c r="A123" s="6">
        <v>122</v>
      </c>
      <c r="B123" s="3" t="s">
        <v>225</v>
      </c>
      <c r="C123" s="3" t="s">
        <v>106</v>
      </c>
      <c r="D123" s="3" t="s">
        <v>146</v>
      </c>
    </row>
    <row r="124" spans="1:4" ht="15" customHeight="1" x14ac:dyDescent="0.3">
      <c r="A124" s="6">
        <v>123</v>
      </c>
      <c r="B124" s="3" t="s">
        <v>59</v>
      </c>
      <c r="C124" s="3" t="s">
        <v>68</v>
      </c>
      <c r="D124" s="3" t="s">
        <v>146</v>
      </c>
    </row>
    <row r="125" spans="1:4" ht="15" customHeight="1" x14ac:dyDescent="0.3">
      <c r="A125" s="6">
        <v>124</v>
      </c>
      <c r="B125" s="3" t="s">
        <v>212</v>
      </c>
      <c r="C125" s="3" t="s">
        <v>103</v>
      </c>
      <c r="D125" s="3" t="s">
        <v>146</v>
      </c>
    </row>
    <row r="126" spans="1:4" ht="15" customHeight="1" x14ac:dyDescent="0.3">
      <c r="A126" s="6">
        <v>125</v>
      </c>
      <c r="B126" s="3" t="s">
        <v>254</v>
      </c>
      <c r="C126" s="3" t="s">
        <v>106</v>
      </c>
      <c r="D126" s="3" t="s">
        <v>160</v>
      </c>
    </row>
    <row r="127" spans="1:4" ht="15" customHeight="1" x14ac:dyDescent="0.3">
      <c r="A127" s="6">
        <v>126</v>
      </c>
      <c r="B127" s="3" t="s">
        <v>57</v>
      </c>
      <c r="C127" s="3" t="s">
        <v>106</v>
      </c>
      <c r="D127" s="3" t="s">
        <v>76</v>
      </c>
    </row>
    <row r="128" spans="1:4" ht="15" customHeight="1" x14ac:dyDescent="0.3">
      <c r="A128" s="6">
        <v>127</v>
      </c>
      <c r="B128" s="3" t="s">
        <v>204</v>
      </c>
      <c r="C128" s="3" t="s">
        <v>106</v>
      </c>
      <c r="D128" s="3" t="s">
        <v>152</v>
      </c>
    </row>
    <row r="129" spans="1:4" ht="15" customHeight="1" x14ac:dyDescent="0.3">
      <c r="A129" s="6">
        <v>128</v>
      </c>
      <c r="B129" s="3" t="s">
        <v>184</v>
      </c>
      <c r="C129" s="3" t="s">
        <v>104</v>
      </c>
      <c r="D129" s="3" t="s">
        <v>156</v>
      </c>
    </row>
    <row r="130" spans="1:4" ht="15" customHeight="1" x14ac:dyDescent="0.3">
      <c r="A130" s="6">
        <v>129</v>
      </c>
      <c r="B130" s="3" t="s">
        <v>61</v>
      </c>
      <c r="C130" s="3" t="s">
        <v>67</v>
      </c>
      <c r="D130" s="3" t="s">
        <v>148</v>
      </c>
    </row>
    <row r="131" spans="1:4" ht="15" customHeight="1" x14ac:dyDescent="0.3">
      <c r="A131" s="6">
        <v>130</v>
      </c>
      <c r="B131" s="3" t="s">
        <v>142</v>
      </c>
      <c r="C131" s="3" t="s">
        <v>67</v>
      </c>
      <c r="D131" s="3" t="s">
        <v>154</v>
      </c>
    </row>
    <row r="132" spans="1:4" ht="15" customHeight="1" x14ac:dyDescent="0.3">
      <c r="A132" s="6">
        <v>131</v>
      </c>
      <c r="B132" s="3" t="s">
        <v>213</v>
      </c>
      <c r="C132" s="3" t="s">
        <v>103</v>
      </c>
      <c r="D132" s="3" t="s">
        <v>148</v>
      </c>
    </row>
    <row r="133" spans="1:4" ht="15" customHeight="1" x14ac:dyDescent="0.3">
      <c r="A133" s="6">
        <v>132</v>
      </c>
      <c r="B133" s="3" t="s">
        <v>182</v>
      </c>
      <c r="C133" s="3" t="s">
        <v>103</v>
      </c>
      <c r="D133" s="3" t="s">
        <v>152</v>
      </c>
    </row>
    <row r="134" spans="1:4" ht="15" customHeight="1" x14ac:dyDescent="0.3">
      <c r="A134" s="6">
        <v>133</v>
      </c>
      <c r="B134" s="3" t="s">
        <v>185</v>
      </c>
      <c r="C134" s="3" t="s">
        <v>67</v>
      </c>
      <c r="D134" s="3" t="s">
        <v>151</v>
      </c>
    </row>
    <row r="135" spans="1:4" ht="15" customHeight="1" x14ac:dyDescent="0.3">
      <c r="A135" s="6">
        <v>134</v>
      </c>
      <c r="B135" s="3" t="s">
        <v>139</v>
      </c>
      <c r="C135" s="3" t="s">
        <v>68</v>
      </c>
      <c r="D135" s="3" t="s">
        <v>160</v>
      </c>
    </row>
    <row r="136" spans="1:4" ht="15" customHeight="1" x14ac:dyDescent="0.3">
      <c r="A136" s="6">
        <v>135</v>
      </c>
      <c r="B136" s="3" t="s">
        <v>123</v>
      </c>
      <c r="C136" s="3" t="s">
        <v>67</v>
      </c>
      <c r="D136" s="3" t="s">
        <v>152</v>
      </c>
    </row>
    <row r="137" spans="1:4" ht="15" customHeight="1" x14ac:dyDescent="0.3">
      <c r="A137" s="6">
        <v>136</v>
      </c>
      <c r="B137" s="3" t="s">
        <v>119</v>
      </c>
      <c r="D137" s="3" t="s">
        <v>160</v>
      </c>
    </row>
    <row r="138" spans="1:4" ht="15" customHeight="1" x14ac:dyDescent="0.3">
      <c r="A138" s="6">
        <v>137</v>
      </c>
      <c r="B138" s="3" t="s">
        <v>124</v>
      </c>
      <c r="C138" s="3" t="s">
        <v>106</v>
      </c>
      <c r="D138" s="3" t="s">
        <v>114</v>
      </c>
    </row>
    <row r="139" spans="1:4" ht="15" customHeight="1" x14ac:dyDescent="0.3">
      <c r="A139" s="6">
        <v>138</v>
      </c>
      <c r="B139" s="3" t="s">
        <v>187</v>
      </c>
      <c r="D139" s="3" t="s">
        <v>113</v>
      </c>
    </row>
    <row r="140" spans="1:4" ht="15" customHeight="1" x14ac:dyDescent="0.3">
      <c r="A140" s="6">
        <v>139</v>
      </c>
      <c r="B140" s="3" t="s">
        <v>178</v>
      </c>
      <c r="C140" s="3" t="s">
        <v>107</v>
      </c>
      <c r="D140" s="3" t="s">
        <v>148</v>
      </c>
    </row>
    <row r="141" spans="1:4" ht="15" customHeight="1" x14ac:dyDescent="0.3">
      <c r="A141" s="6">
        <v>140</v>
      </c>
      <c r="B141" s="3" t="s">
        <v>188</v>
      </c>
      <c r="C141" s="3" t="s">
        <v>104</v>
      </c>
      <c r="D141" s="3" t="s">
        <v>152</v>
      </c>
    </row>
    <row r="142" spans="1:4" ht="15" customHeight="1" x14ac:dyDescent="0.3">
      <c r="A142" s="6">
        <v>141</v>
      </c>
      <c r="B142" s="3" t="s">
        <v>211</v>
      </c>
      <c r="C142" s="3" t="s">
        <v>215</v>
      </c>
      <c r="D142" s="3" t="s">
        <v>113</v>
      </c>
    </row>
    <row r="143" spans="1:4" ht="15" customHeight="1" x14ac:dyDescent="0.3">
      <c r="A143" s="6">
        <v>142</v>
      </c>
      <c r="B143" s="3" t="s">
        <v>175</v>
      </c>
      <c r="D143" s="3" t="s">
        <v>113</v>
      </c>
    </row>
    <row r="144" spans="1:4" ht="15" customHeight="1" x14ac:dyDescent="0.3">
      <c r="A144" s="6">
        <v>143</v>
      </c>
      <c r="B144" s="3" t="s">
        <v>189</v>
      </c>
      <c r="C144" s="3" t="s">
        <v>106</v>
      </c>
      <c r="D144" s="3" t="s">
        <v>146</v>
      </c>
    </row>
    <row r="145" spans="1:4" ht="15" customHeight="1" x14ac:dyDescent="0.3">
      <c r="A145" s="6">
        <v>144</v>
      </c>
      <c r="B145" s="3" t="s">
        <v>255</v>
      </c>
      <c r="C145" s="3" t="s">
        <v>110</v>
      </c>
      <c r="D145" s="3" t="s">
        <v>76</v>
      </c>
    </row>
    <row r="146" spans="1:4" ht="15" customHeight="1" x14ac:dyDescent="0.3">
      <c r="A146" s="6">
        <v>145</v>
      </c>
      <c r="B146" s="3" t="s">
        <v>126</v>
      </c>
      <c r="C146" s="3" t="s">
        <v>67</v>
      </c>
      <c r="D146" s="3" t="s">
        <v>76</v>
      </c>
    </row>
    <row r="147" spans="1:4" ht="15" customHeight="1" x14ac:dyDescent="0.3">
      <c r="A147" s="6">
        <v>146</v>
      </c>
      <c r="B147" s="3" t="s">
        <v>102</v>
      </c>
      <c r="C147" s="3" t="s">
        <v>104</v>
      </c>
      <c r="D147" s="3" t="s">
        <v>161</v>
      </c>
    </row>
    <row r="148" spans="1:4" ht="15" customHeight="1" x14ac:dyDescent="0.3">
      <c r="A148" s="6">
        <v>147</v>
      </c>
      <c r="B148" s="3" t="s">
        <v>190</v>
      </c>
      <c r="D148" s="3" t="s">
        <v>146</v>
      </c>
    </row>
    <row r="149" spans="1:4" ht="15" customHeight="1" x14ac:dyDescent="0.3">
      <c r="A149" s="6">
        <v>148</v>
      </c>
      <c r="B149" s="3" t="s">
        <v>133</v>
      </c>
      <c r="C149" s="3" t="s">
        <v>103</v>
      </c>
      <c r="D149" s="3" t="s">
        <v>153</v>
      </c>
    </row>
    <row r="150" spans="1:4" ht="15" customHeight="1" x14ac:dyDescent="0.3">
      <c r="A150" s="6">
        <v>149</v>
      </c>
      <c r="B150" s="3" t="s">
        <v>48</v>
      </c>
      <c r="C150" s="3" t="s">
        <v>103</v>
      </c>
      <c r="D150" s="3" t="s">
        <v>158</v>
      </c>
    </row>
    <row r="151" spans="1:4" ht="15" customHeight="1" x14ac:dyDescent="0.3">
      <c r="A151" s="6">
        <v>150</v>
      </c>
      <c r="B151" s="3" t="s">
        <v>256</v>
      </c>
      <c r="C151" s="3" t="s">
        <v>105</v>
      </c>
      <c r="D151" s="3" t="s">
        <v>146</v>
      </c>
    </row>
    <row r="152" spans="1:4" ht="15" customHeight="1" x14ac:dyDescent="0.3">
      <c r="A152" s="6">
        <v>151</v>
      </c>
      <c r="B152" s="3" t="s">
        <v>200</v>
      </c>
      <c r="C152" s="3" t="s">
        <v>106</v>
      </c>
      <c r="D152" s="3" t="s">
        <v>146</v>
      </c>
    </row>
    <row r="153" spans="1:4" ht="15" customHeight="1" x14ac:dyDescent="0.3">
      <c r="A153" s="6">
        <v>152</v>
      </c>
      <c r="B153" s="3" t="s">
        <v>130</v>
      </c>
      <c r="C153" s="3" t="s">
        <v>103</v>
      </c>
      <c r="D153" s="3" t="s">
        <v>76</v>
      </c>
    </row>
    <row r="154" spans="1:4" ht="15" customHeight="1" x14ac:dyDescent="0.3">
      <c r="A154" s="6">
        <v>153</v>
      </c>
      <c r="B154" s="3" t="s">
        <v>40</v>
      </c>
      <c r="C154" s="3" t="s">
        <v>103</v>
      </c>
      <c r="D154" s="3" t="s">
        <v>146</v>
      </c>
    </row>
    <row r="155" spans="1:4" ht="15" customHeight="1" x14ac:dyDescent="0.3">
      <c r="A155" s="6">
        <v>154</v>
      </c>
      <c r="B155" s="3" t="s">
        <v>217</v>
      </c>
      <c r="C155" s="3" t="s">
        <v>105</v>
      </c>
      <c r="D155" s="3" t="s">
        <v>146</v>
      </c>
    </row>
    <row r="156" spans="1:4" ht="15" customHeight="1" x14ac:dyDescent="0.3">
      <c r="A156" s="6">
        <v>155</v>
      </c>
      <c r="B156" s="3" t="s">
        <v>183</v>
      </c>
      <c r="C156" s="3" t="s">
        <v>105</v>
      </c>
      <c r="D156" s="3" t="s">
        <v>152</v>
      </c>
    </row>
    <row r="157" spans="1:4" ht="15" customHeight="1" x14ac:dyDescent="0.3">
      <c r="A157" s="6">
        <v>156</v>
      </c>
      <c r="B157" s="3" t="s">
        <v>191</v>
      </c>
      <c r="C157" s="3" t="s">
        <v>103</v>
      </c>
      <c r="D157" s="3" t="s">
        <v>148</v>
      </c>
    </row>
    <row r="158" spans="1:4" ht="15" customHeight="1" x14ac:dyDescent="0.3">
      <c r="A158" s="6">
        <v>157</v>
      </c>
      <c r="B158" s="3" t="s">
        <v>218</v>
      </c>
      <c r="C158" s="3" t="s">
        <v>104</v>
      </c>
      <c r="D158" s="3" t="s">
        <v>76</v>
      </c>
    </row>
    <row r="159" spans="1:4" ht="15" customHeight="1" x14ac:dyDescent="0.3">
      <c r="A159" s="6">
        <v>158</v>
      </c>
      <c r="B159" s="3" t="s">
        <v>198</v>
      </c>
      <c r="C159" s="3" t="s">
        <v>103</v>
      </c>
      <c r="D159" s="3" t="s">
        <v>74</v>
      </c>
    </row>
    <row r="160" spans="1:4" ht="15" customHeight="1" x14ac:dyDescent="0.3">
      <c r="A160" s="6">
        <v>159</v>
      </c>
      <c r="B160" s="3" t="s">
        <v>143</v>
      </c>
      <c r="C160" s="3" t="s">
        <v>104</v>
      </c>
      <c r="D160" s="3" t="s">
        <v>146</v>
      </c>
    </row>
    <row r="161" spans="1:4" ht="15" customHeight="1" x14ac:dyDescent="0.3">
      <c r="A161" s="6">
        <v>160</v>
      </c>
      <c r="B161" s="3" t="s">
        <v>237</v>
      </c>
      <c r="D161" s="3" t="s">
        <v>114</v>
      </c>
    </row>
    <row r="162" spans="1:4" ht="15" customHeight="1" x14ac:dyDescent="0.3">
      <c r="A162" s="6">
        <v>161</v>
      </c>
      <c r="B162" s="3" t="s">
        <v>62</v>
      </c>
      <c r="D162" s="3" t="s">
        <v>159</v>
      </c>
    </row>
    <row r="163" spans="1:4" ht="15" customHeight="1" x14ac:dyDescent="0.3">
      <c r="A163" s="6">
        <v>162</v>
      </c>
      <c r="B163" s="3" t="s">
        <v>219</v>
      </c>
      <c r="C163" s="3" t="s">
        <v>215</v>
      </c>
      <c r="D163" s="3" t="s">
        <v>146</v>
      </c>
    </row>
    <row r="164" spans="1:4" ht="15" customHeight="1" x14ac:dyDescent="0.3">
      <c r="A164" s="6">
        <v>163</v>
      </c>
      <c r="B164" s="3" t="s">
        <v>58</v>
      </c>
      <c r="D164" s="3" t="s">
        <v>146</v>
      </c>
    </row>
    <row r="165" spans="1:4" ht="15" customHeight="1" x14ac:dyDescent="0.3">
      <c r="A165" s="6">
        <v>164</v>
      </c>
      <c r="B165" s="3" t="s">
        <v>199</v>
      </c>
      <c r="C165" s="3" t="s">
        <v>106</v>
      </c>
      <c r="D165" s="3" t="s">
        <v>111</v>
      </c>
    </row>
    <row r="166" spans="1:4" ht="15" customHeight="1" x14ac:dyDescent="0.3">
      <c r="A166" s="6">
        <v>165</v>
      </c>
      <c r="B166" s="3" t="s">
        <v>220</v>
      </c>
      <c r="C166" s="3" t="s">
        <v>104</v>
      </c>
      <c r="D166" s="3" t="s">
        <v>221</v>
      </c>
    </row>
    <row r="167" spans="1:4" ht="15" customHeight="1" x14ac:dyDescent="0.3">
      <c r="A167" s="6">
        <v>166</v>
      </c>
      <c r="B167" s="3" t="s">
        <v>144</v>
      </c>
      <c r="D167" s="3" t="s">
        <v>146</v>
      </c>
    </row>
    <row r="168" spans="1:4" ht="15" customHeight="1" x14ac:dyDescent="0.3">
      <c r="A168" s="6">
        <v>167</v>
      </c>
      <c r="B168" s="3" t="s">
        <v>239</v>
      </c>
      <c r="C168" s="3" t="s">
        <v>104</v>
      </c>
      <c r="D168" s="3" t="s">
        <v>148</v>
      </c>
    </row>
    <row r="169" spans="1:4" ht="15" customHeight="1" x14ac:dyDescent="0.3">
      <c r="A169" s="6">
        <v>168</v>
      </c>
      <c r="B169" s="3" t="s">
        <v>238</v>
      </c>
      <c r="C169" s="3" t="s">
        <v>103</v>
      </c>
      <c r="D169" s="3" t="s">
        <v>146</v>
      </c>
    </row>
    <row r="170" spans="1:4" ht="15" customHeight="1" x14ac:dyDescent="0.3">
      <c r="A170" s="6">
        <v>169</v>
      </c>
      <c r="B170" s="3" t="s">
        <v>129</v>
      </c>
      <c r="C170" s="3" t="s">
        <v>110</v>
      </c>
      <c r="D170" s="3" t="s">
        <v>146</v>
      </c>
    </row>
    <row r="171" spans="1:4" ht="15" customHeight="1" x14ac:dyDescent="0.3">
      <c r="A171" s="6">
        <v>170</v>
      </c>
      <c r="B171" s="3" t="s">
        <v>192</v>
      </c>
      <c r="C171" s="3" t="s">
        <v>103</v>
      </c>
      <c r="D171" s="3" t="s">
        <v>146</v>
      </c>
    </row>
    <row r="172" spans="1:4" ht="15" customHeight="1" x14ac:dyDescent="0.3">
      <c r="A172" s="6">
        <v>171</v>
      </c>
      <c r="B172" s="3" t="s">
        <v>229</v>
      </c>
      <c r="C172" s="3" t="s">
        <v>107</v>
      </c>
      <c r="D172" s="3" t="s">
        <v>231</v>
      </c>
    </row>
    <row r="173" spans="1:4" ht="15" customHeight="1" x14ac:dyDescent="0.3">
      <c r="A173" s="6">
        <v>172</v>
      </c>
      <c r="B173" s="3" t="s">
        <v>194</v>
      </c>
      <c r="D173" s="3" t="s">
        <v>146</v>
      </c>
    </row>
    <row r="174" spans="1:4" ht="15" customHeight="1" x14ac:dyDescent="0.3">
      <c r="A174" s="6">
        <v>173</v>
      </c>
      <c r="B174" s="3" t="s">
        <v>193</v>
      </c>
      <c r="D174" s="3" t="s">
        <v>148</v>
      </c>
    </row>
    <row r="175" spans="1:4" ht="15" customHeight="1" x14ac:dyDescent="0.3">
      <c r="A175" s="6">
        <v>174</v>
      </c>
      <c r="B175" s="3" t="s">
        <v>206</v>
      </c>
      <c r="C175" s="3" t="s">
        <v>109</v>
      </c>
      <c r="D175" s="3" t="s">
        <v>152</v>
      </c>
    </row>
    <row r="176" spans="1:4" ht="15" customHeight="1" x14ac:dyDescent="0.3">
      <c r="A176" s="6">
        <v>175</v>
      </c>
      <c r="B176" s="3" t="s">
        <v>230</v>
      </c>
      <c r="D176" s="3" t="s">
        <v>146</v>
      </c>
    </row>
    <row r="177" spans="1:4" ht="15" customHeight="1" x14ac:dyDescent="0.3">
      <c r="A177" s="6">
        <v>176</v>
      </c>
      <c r="B177" s="3" t="s">
        <v>257</v>
      </c>
      <c r="C177" s="3" t="s">
        <v>103</v>
      </c>
      <c r="D177" s="3" t="s">
        <v>160</v>
      </c>
    </row>
    <row r="178" spans="1:4" ht="15" customHeight="1" x14ac:dyDescent="0.3">
      <c r="A178" s="6">
        <v>177</v>
      </c>
      <c r="B178" s="3" t="s">
        <v>65</v>
      </c>
      <c r="C178" s="3" t="s">
        <v>107</v>
      </c>
      <c r="D178" s="3" t="s">
        <v>146</v>
      </c>
    </row>
    <row r="179" spans="1:4" ht="15" customHeight="1" x14ac:dyDescent="0.3">
      <c r="A179" s="6">
        <v>178</v>
      </c>
      <c r="B179" s="3" t="s">
        <v>240</v>
      </c>
      <c r="C179" s="3" t="s">
        <v>104</v>
      </c>
      <c r="D179" s="3" t="s">
        <v>146</v>
      </c>
    </row>
    <row r="180" spans="1:4" ht="15" customHeight="1" x14ac:dyDescent="0.3">
      <c r="A180" s="6">
        <v>179</v>
      </c>
      <c r="B180" s="3" t="s">
        <v>196</v>
      </c>
      <c r="C180" s="3" t="s">
        <v>103</v>
      </c>
      <c r="D180" s="3" t="s">
        <v>146</v>
      </c>
    </row>
    <row r="181" spans="1:4" ht="15" customHeight="1" x14ac:dyDescent="0.3">
      <c r="A181" s="6">
        <v>180</v>
      </c>
      <c r="B181" s="3" t="s">
        <v>214</v>
      </c>
      <c r="C181" s="3" t="s">
        <v>106</v>
      </c>
      <c r="D181" s="3" t="s">
        <v>152</v>
      </c>
    </row>
    <row r="182" spans="1:4" ht="15" customHeight="1" thickBot="1" x14ac:dyDescent="0.35">
      <c r="A182" s="11"/>
      <c r="B182" s="11"/>
      <c r="C182" s="11"/>
      <c r="D18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2019-08-14T14:14:31Z</dcterms:modified>
</cp:coreProperties>
</file>