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0\IR\Tool OD\Investitori istituzionali\2020\01_2020\"/>
    </mc:Choice>
  </mc:AlternateContent>
  <xr:revisionPtr revIDLastSave="0" documentId="13_ncr:1_{597C14E0-8FA6-47C4-97AB-2ED99080F043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8" i="18" l="1"/>
  <c r="F209" i="18"/>
  <c r="F210" i="18"/>
  <c r="F211" i="18"/>
  <c r="F212" i="18"/>
  <c r="F213" i="18"/>
  <c r="F214" i="18"/>
  <c r="F215" i="18"/>
  <c r="E216" i="18"/>
  <c r="D208" i="18"/>
  <c r="D209" i="18"/>
  <c r="D210" i="18"/>
  <c r="D211" i="18"/>
  <c r="D212" i="18"/>
  <c r="D213" i="18"/>
  <c r="D214" i="18"/>
  <c r="D215" i="18"/>
  <c r="C216" i="18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F198" i="18"/>
  <c r="F199" i="18"/>
  <c r="F200" i="18"/>
  <c r="F201" i="18"/>
  <c r="F202" i="18"/>
  <c r="F203" i="18"/>
  <c r="F204" i="18"/>
  <c r="F205" i="18"/>
  <c r="F206" i="18"/>
  <c r="F207" i="18"/>
  <c r="D198" i="18"/>
  <c r="D199" i="18"/>
  <c r="D200" i="18"/>
  <c r="D201" i="18"/>
  <c r="D202" i="18"/>
  <c r="D203" i="18"/>
  <c r="D204" i="18"/>
  <c r="D205" i="18"/>
  <c r="D206" i="18"/>
  <c r="D207" i="18"/>
  <c r="F27" i="18" l="1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" i="18"/>
  <c r="D190" i="18" l="1"/>
  <c r="D191" i="18"/>
  <c r="D192" i="18"/>
  <c r="D193" i="18"/>
  <c r="D194" i="18"/>
  <c r="D195" i="18"/>
  <c r="D196" i="18"/>
  <c r="D197" i="18"/>
  <c r="D189" i="18" l="1"/>
  <c r="D188" i="18"/>
  <c r="D187" i="18"/>
  <c r="D185" i="18" l="1"/>
  <c r="D186" i="18"/>
  <c r="D184" i="18" l="1"/>
  <c r="D183" i="18"/>
  <c r="D182" i="18"/>
  <c r="D181" i="18"/>
  <c r="D180" i="18"/>
  <c r="D179" i="18" l="1"/>
  <c r="D178" i="18"/>
  <c r="D177" i="18"/>
  <c r="D176" i="18"/>
  <c r="D175" i="18"/>
  <c r="D174" i="18"/>
  <c r="D173" i="18" l="1"/>
  <c r="D172" i="18"/>
  <c r="D171" i="18"/>
  <c r="D170" i="18"/>
  <c r="D169" i="18"/>
  <c r="D168" i="18" l="1"/>
  <c r="D167" i="18" l="1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5" i="4" l="1"/>
  <c r="D17" i="4" s="1"/>
  <c r="D216" i="18" l="1"/>
  <c r="F216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<sst xmlns="http://schemas.openxmlformats.org/spreadsheetml/2006/main" count="883" uniqueCount="297">
  <si>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</si>
  <si>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</si>
  <si>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</si>
  <si>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</si>
  <si>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</si>
  <si>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</si>
  <si>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</si>
  <si>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</si>
  <si>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</si>
  <si>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</si>
  <si>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</si>
  <si>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</si>
  <si>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</si>
  <si>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</si>
  <si>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</si>
  <si>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</si>
  <si>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</si>
  <si>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</si>
  <si>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</si>
  <si>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</si>
  <si>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</si>
  <si>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</si>
  <si>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</si>
  <si>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</si>
  <si>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</si>
  <si>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</si>
  <si>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</si>
  <si>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</si>
  <si>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</si>
  <si>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</si>
  <si>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</si>
  <si>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</si>
  <si>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</si>
  <si>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</si>
  <si>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</si>
  <si>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</si>
  <si>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</si>
  <si>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</si>
  <si>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</si>
  <si>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</si>
  <si>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</si>
  <si>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</si>
  <si>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</si>
  <si>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</si>
  <si>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</si>
  <si>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</si>
  <si>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</si>
  <si>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</si>
  <si>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</si>
  <si>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</si>
  <si>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</si>
  <si>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</si>
  <si>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</si>
  <si>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</si>
  <si>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</si>
  <si>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</si>
  <si>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</si>
  <si>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</si>
  <si>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</si>
  <si>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</si>
  <si>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</si>
  <si>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</si>
  <si>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</si>
  <si>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</si>
  <si>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</si>
  <si>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</si>
  <si>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</si>
  <si>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</si>
  <si>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</si>
  <si>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</si>
  <si>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</si>
  <si>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</si>
  <si>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</si>
  <si>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</si>
  <si>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</si>
  <si>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</si>
  <si>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</si>
  <si>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</si>
  <si>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</si>
  <si>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</si>
  <si>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</si>
  <si>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</si>
  <si>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</si>
  <si>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</si>
  <si>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</si>
  <si>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</si>
  <si>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</si>
  <si>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</si>
  <si>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</si>
  <si>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</si>
  <si>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</si>
  <si>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</si>
  <si>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</si>
  <si>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</si>
  <si>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</si>
  <si>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</si>
  <si>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</si>
  <si>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</si>
  <si>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</si>
  <si>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</si>
  <si>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</si>
  <si>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</si>
  <si>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</si>
  <si>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</si>
  <si>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</si>
  <si>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</si>
  <si>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</si>
  <si>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</si>
  <si>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</si>
  <si>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</si>
  <si>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</si>
  <si>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</si>
  <si>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</si>
  <si>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</si>
  <si>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</si>
  <si>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</si>
  <si>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</si>
  <si>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</si>
  <si>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</si>
  <si>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</si>
  <si>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</si>
  <si>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GLS Gemeinschaftsbank eG</t>
  </si>
  <si>
    <t>T. Rowe Price Associates, Inc.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</si>
  <si>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</si>
  <si>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</si>
  <si>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</si>
  <si>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</si>
  <si>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</si>
  <si>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</si>
  <si>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</si>
  <si>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</si>
  <si>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</si>
  <si>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</si>
  <si>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</si>
  <si>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</si>
  <si>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</si>
  <si>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</si>
  <si>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</si>
  <si>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</si>
  <si>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</si>
  <si>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</si>
  <si>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</si>
  <si>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</si>
  <si>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</si>
  <si>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</si>
  <si>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</si>
  <si>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</si>
  <si>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</si>
  <si>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</si>
  <si>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</si>
  <si>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Ostrum Asset Management</t>
  </si>
  <si>
    <t>Nuveen LLC</t>
  </si>
  <si>
    <t>Meeschaert Asset Management, S.A.S.</t>
  </si>
  <si>
    <t>Bessemer Trust Company, N.A. (US)</t>
  </si>
  <si>
    <t>Connor, Clark &amp; Lunn Investment Management Ltd.</t>
  </si>
  <si>
    <t>First Asset Investment Management, Inc.</t>
  </si>
  <si>
    <t>Counsel Portfolio Services, Inc.</t>
  </si>
  <si>
    <t>Allianz Global Investors Asia Pacific Limited</t>
  </si>
  <si>
    <t>Fideuram Asset Management (Ireland) dac</t>
  </si>
  <si>
    <t>Consultinvest Asset Management SGR S.p.A.</t>
  </si>
  <si>
    <t>BlackRock Investment Management (UK) Ltd.</t>
  </si>
  <si>
    <t>BlackRock Financial Management, Inc.</t>
  </si>
  <si>
    <t>PGIM Investments LLC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</si>
  <si>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</si>
  <si>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</si>
  <si>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</si>
  <si>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</si>
  <si>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</si>
  <si>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</si>
  <si>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</si>
  <si>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</si>
  <si>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</si>
  <si>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</si>
  <si>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</si>
  <si>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</si>
  <si>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</si>
  <si>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</si>
  <si>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</si>
  <si>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</si>
  <si>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</si>
  <si>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</si>
  <si>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</si>
  <si>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</si>
  <si>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</si>
  <si>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AXA Investment Managers Paris</t>
  </si>
  <si>
    <t>British Columbia Investment Management Corp.</t>
  </si>
  <si>
    <t>Swedbank Robur Fonder AB</t>
  </si>
  <si>
    <t>Sella SGR S.p.A.</t>
  </si>
  <si>
    <t>Kempen Capital Management N.V.</t>
  </si>
  <si>
    <t>Ecofi Investissements S.A</t>
  </si>
  <si>
    <t>INVESCO Asset Management Limited</t>
  </si>
  <si>
    <t>Fiera Capital Corporation</t>
  </si>
  <si>
    <t>Azimut Capital Management Sgr SpA</t>
  </si>
  <si>
    <t>ÖKOWORLD LUX S.A.</t>
  </si>
  <si>
    <t>Commerzbank AG</t>
  </si>
  <si>
    <t>Janus Henderson Investors</t>
  </si>
  <si>
    <t>Aspiriant, LLC</t>
  </si>
  <si>
    <t>BlackRock Asset Management Deutschland AG</t>
  </si>
  <si>
    <t>J. Chahine Capital</t>
  </si>
  <si>
    <t>Helaba Invest Kapitalanlagegesellschaft mbH</t>
  </si>
  <si>
    <t>Tareno International Asset Managers</t>
  </si>
  <si>
    <t>Talence Gestion, SAS</t>
  </si>
  <si>
    <t>Symphonia SGR Spa</t>
  </si>
  <si>
    <t>DWS International GmbH</t>
  </si>
  <si>
    <t>PineBridge Investments LLC</t>
  </si>
  <si>
    <t>Momentum</t>
  </si>
  <si>
    <t>Source: company elaboration based on the shareholders base at the time of the 2018 dividend distribution (updated yearly)</t>
  </si>
  <si>
    <t>CI Investments Inc.</t>
  </si>
  <si>
    <t>Kinea Investimentos Ltda.</t>
  </si>
  <si>
    <t>Swiss Life Asset Managers France</t>
  </si>
  <si>
    <t>Legal &amp; General Investment Management Ltd.</t>
  </si>
  <si>
    <t>Zenit SGR S.p.A.</t>
  </si>
  <si>
    <t>Boston Partners</t>
  </si>
  <si>
    <t>Radin Capital Partners Inc.</t>
  </si>
  <si>
    <t>Brazil</t>
  </si>
  <si>
    <t>National-Bank AG</t>
  </si>
  <si>
    <t>HSBC Global Asset Management (UK) Limited</t>
  </si>
  <si>
    <t>Victory Capital Management Inc.</t>
  </si>
  <si>
    <t>Mediolanum International Funds Limited</t>
  </si>
  <si>
    <t>Voya Investment Management LLC</t>
  </si>
  <si>
    <t>Franklin Templeton Portfolio Advisors, Inc</t>
  </si>
  <si>
    <t>Aviva Investors Global Services Limited</t>
  </si>
  <si>
    <t>Pacer Advisors, Inc.</t>
  </si>
  <si>
    <t>Gesiuris Asset Management S.G.I.I.C., S.A.</t>
  </si>
  <si>
    <t>TCW Asset Management Company LLC</t>
  </si>
  <si>
    <t>QMA LLC</t>
  </si>
  <si>
    <t>IndexIQ Advisors LLC</t>
  </si>
  <si>
    <t>ReAssure Limited</t>
  </si>
  <si>
    <t>Erasmus Gestion</t>
  </si>
  <si>
    <t>Monyx Asset Management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</si>
  <si>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</si>
  <si>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</si>
  <si>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</si>
  <si>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</si>
  <si>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</si>
  <si>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La Française Asset Management GmbH</t>
  </si>
  <si>
    <t>Assenagon Asset Management S.A.</t>
  </si>
  <si>
    <t>Evli Fund Management Company Ltd.</t>
  </si>
  <si>
    <t>Candriam Belgium S.A.</t>
  </si>
  <si>
    <t>Olympia Wealth Management Ltd</t>
  </si>
  <si>
    <t>Aberdeen Asset Managers Ltd.</t>
  </si>
  <si>
    <t>Nextam Partners SGR S.p.A.</t>
  </si>
  <si>
    <t>JP Morgan Asset Management</t>
  </si>
  <si>
    <t>Mirae Asset Global Investments (USA) LLC</t>
  </si>
  <si>
    <t>Long/Short</t>
  </si>
  <si>
    <t>Capfi Delen Asset Management</t>
  </si>
  <si>
    <t>Wellington Management Company, LLP</t>
  </si>
  <si>
    <t>LähiTapiola Varainhoito Oy</t>
  </si>
  <si>
    <t>Mediolanum Asset Management Limited</t>
  </si>
  <si>
    <t>Manulife Investment Management (Europe) Limited</t>
  </si>
  <si>
    <t>BlackRock Fund Advisors</t>
  </si>
  <si>
    <t>SEB Investment Management AB</t>
  </si>
  <si>
    <t>SEB Asset Management (Denmark)</t>
  </si>
  <si>
    <t>Neuberger Berman, LLC</t>
  </si>
  <si>
    <t>Quilter Investors Limited</t>
  </si>
  <si>
    <t>Nordea Investment Management AB (Denmark)</t>
  </si>
  <si>
    <t>Danske Capital</t>
  </si>
  <si>
    <t>BlackRock International Ltd.</t>
  </si>
  <si>
    <t>Renta 4 Gestora, S.G.I.I.C., S.A.</t>
  </si>
  <si>
    <t>Degroof Petercam France</t>
  </si>
  <si>
    <t>Royal London Asset Management Ltd.</t>
  </si>
  <si>
    <t>Nomura Asset Management Taiwan Limited</t>
  </si>
  <si>
    <t>Mackenzie Financial Corporation</t>
  </si>
  <si>
    <t>Credit Mutuel Asset Management</t>
  </si>
  <si>
    <t>SEVEN Capital Management</t>
  </si>
  <si>
    <t>Lyxor Funds Solutions S.A.</t>
  </si>
  <si>
    <t>EdgeHill Partners</t>
  </si>
  <si>
    <t>Morval SIM SpA</t>
  </si>
  <si>
    <t>M &amp; G Investment Management Ltd.</t>
  </si>
  <si>
    <t>Aberdeen Standard Investments (Asia) Limited</t>
  </si>
  <si>
    <t>Algert Global LLC</t>
  </si>
  <si>
    <t>Calvert Research and Management</t>
  </si>
  <si>
    <t>DekaBank Deutsche Girozentrale Luxembourg S.A.</t>
  </si>
  <si>
    <t>Schroder Investment Management (Switzerland) AG</t>
  </si>
  <si>
    <t>Taiwan</t>
  </si>
  <si>
    <t>Singapore</t>
  </si>
  <si>
    <t>Quoniam Asset Management GmbH</t>
  </si>
  <si>
    <t>Kairos Investment Management Limited</t>
  </si>
  <si>
    <t>OP Asset Management Limited</t>
  </si>
  <si>
    <t>Cohen &amp; Steers Capital Management, Inc.</t>
  </si>
  <si>
    <t>Union Investment Luxembourg S.A.</t>
  </si>
  <si>
    <t>Nykredit Bank AS</t>
  </si>
  <si>
    <t>Metagestion, S.G.I.I.C., S.A.U.</t>
  </si>
  <si>
    <t>MK LUXINVEST S.A.</t>
  </si>
  <si>
    <t>DWS Investments UK Limited</t>
  </si>
  <si>
    <t>State Street Global Advisors Australia Ltd.</t>
  </si>
  <si>
    <t>AGF Investments LLC</t>
  </si>
  <si>
    <t>Barrow, Hanley, Mewhinney &amp; Strauss, LLC</t>
  </si>
  <si>
    <t>Russell Investments Canada Limited</t>
  </si>
  <si>
    <t>Sector Specific</t>
  </si>
  <si>
    <t>Universal-Investment-Gesellschaft mbH</t>
  </si>
  <si>
    <t>Santander Asset Management</t>
  </si>
  <si>
    <t>Entheca Finance SAS</t>
  </si>
  <si>
    <t>JPMorgan Asset Management U.K. Limited</t>
  </si>
  <si>
    <t>Graubündner Kantonalbank</t>
  </si>
  <si>
    <t>TD Asset Management Inc.</t>
  </si>
  <si>
    <t>Source: public filing from Refinitiv as of 22 January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</si>
</sst>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0.39147523657876865</c:v>
                </c:pt>
                <c:pt idx="1">
                  <c:v>0.32427388022754838</c:v>
                </c:pt>
                <c:pt idx="2">
                  <c:v>0.21874523846378469</c:v>
                </c:pt>
                <c:pt idx="3">
                  <c:v>6.5505644729898282E-2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0.19729366192617401</c:v>
                </c:pt>
                <c:pt idx="1">
                  <c:v>0.47261367243256147</c:v>
                </c:pt>
                <c:pt idx="2">
                  <c:v>4.4332158008396426E-2</c:v>
                </c:pt>
                <c:pt idx="3">
                  <c:v>1.3423466777812327E-2</c:v>
                </c:pt>
                <c:pt idx="4">
                  <c:v>4.8212968882161769E-2</c:v>
                </c:pt>
                <c:pt idx="5">
                  <c:v>8.3863553692307927E-2</c:v>
                </c:pt>
                <c:pt idx="6">
                  <c:v>3.2312617335523139E-2</c:v>
                </c:pt>
                <c:pt idx="7">
                  <c:v>5.9319103402893543E-2</c:v>
                </c:pt>
                <c:pt idx="8">
                  <c:v>4.8628797542169387E-2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6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172</v>
      </c>
      <c r="F1" s="2" t="s">
        <v>173</v>
      </c>
      <c r="H1" s="4">
        <v>1489538745</v>
      </c>
      <c r="I1" s="5" t="s">
        <v>296</v>
      </c>
    </row>
    <row r="2" spans="1:9" ht="15" customHeight="1" thickTop="1" x14ac:dyDescent="0.3">
      <c r="A2" s="6">
        <v>1</v>
      </c>
      <c r="B2" s="3" t="s">
        <v>8</v>
      </c>
      <c r="C2" s="7">
        <v>75110389</v>
      </c>
      <c r="D2" s="8">
        <f t="shared" ref="D2:D65" si="0">+C2/$H$1</f>
        <v>5.0425267051378377E-2</v>
      </c>
      <c r="E2" s="9">
        <v>25714808</v>
      </c>
      <c r="F2" s="10">
        <f>+IF(ISERR(E2/(C2-E2)),"",E2/(C2-E2))</f>
        <v>0.52058924056384714</v>
      </c>
    </row>
    <row r="3" spans="1:9" ht="15" customHeight="1" x14ac:dyDescent="0.3">
      <c r="A3" s="6">
        <v>2</v>
      </c>
      <c r="B3" s="3" t="s">
        <v>12</v>
      </c>
      <c r="C3" s="7">
        <v>23784893</v>
      </c>
      <c r="D3" s="8">
        <f t="shared" si="0"/>
        <v>1.5967958591100631E-2</v>
      </c>
      <c r="E3" s="9">
        <v>0</v>
      </c>
      <c r="F3" s="10">
        <f t="shared" ref="F3:F66" si="1">+IF(ISERR(E3/(C3-E3)),"",E3/(C3-E3))</f>
        <v>0</v>
      </c>
    </row>
    <row r="4" spans="1:9" ht="15" customHeight="1" x14ac:dyDescent="0.3">
      <c r="A4" s="6">
        <v>3</v>
      </c>
      <c r="B4" s="3" t="s">
        <v>7</v>
      </c>
      <c r="C4" s="7">
        <v>20313655</v>
      </c>
      <c r="D4" s="8">
        <f t="shared" si="0"/>
        <v>1.3637547239497956E-2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6</v>
      </c>
      <c r="C5" s="7">
        <v>19684491</v>
      </c>
      <c r="D5" s="8">
        <f t="shared" si="0"/>
        <v>1.3215158763795701E-2</v>
      </c>
      <c r="E5" s="9">
        <v>0</v>
      </c>
      <c r="F5" s="10">
        <f t="shared" si="1"/>
        <v>0</v>
      </c>
    </row>
    <row r="6" spans="1:9" ht="15" customHeight="1" x14ac:dyDescent="0.3">
      <c r="A6" s="6">
        <v>5</v>
      </c>
      <c r="B6" s="3" t="s">
        <v>11</v>
      </c>
      <c r="C6" s="7">
        <v>14112269</v>
      </c>
      <c r="D6" s="8">
        <f t="shared" si="0"/>
        <v>9.4742543941010414E-3</v>
      </c>
      <c r="E6" s="9">
        <v>0</v>
      </c>
      <c r="F6" s="10">
        <f t="shared" si="1"/>
        <v>0</v>
      </c>
    </row>
    <row r="7" spans="1:9" ht="15" customHeight="1" x14ac:dyDescent="0.3">
      <c r="A7" s="6">
        <v>6</v>
      </c>
      <c r="B7" s="3" t="s">
        <v>16</v>
      </c>
      <c r="C7" s="7">
        <v>13552457</v>
      </c>
      <c r="D7" s="8">
        <f t="shared" si="0"/>
        <v>9.0984252980945458E-3</v>
      </c>
      <c r="E7" s="9">
        <v>0</v>
      </c>
      <c r="F7" s="10">
        <f t="shared" si="1"/>
        <v>0</v>
      </c>
    </row>
    <row r="8" spans="1:9" ht="15" customHeight="1" x14ac:dyDescent="0.3">
      <c r="A8" s="6">
        <v>7</v>
      </c>
      <c r="B8" s="3" t="s">
        <v>180</v>
      </c>
      <c r="C8" s="7">
        <v>9343732</v>
      </c>
      <c r="D8" s="8">
        <f t="shared" si="0"/>
        <v>6.272902958291293E-3</v>
      </c>
      <c r="E8" s="9">
        <v>0</v>
      </c>
      <c r="F8" s="10">
        <f t="shared" si="1"/>
        <v>0</v>
      </c>
    </row>
    <row r="9" spans="1:9" ht="15" customHeight="1" x14ac:dyDescent="0.3">
      <c r="A9" s="6">
        <v>8</v>
      </c>
      <c r="B9" s="3" t="s">
        <v>10</v>
      </c>
      <c r="C9" s="7">
        <v>9216748</v>
      </c>
      <c r="D9" s="8">
        <f t="shared" si="0"/>
        <v>6.1876524064501592E-3</v>
      </c>
      <c r="E9" s="9">
        <v>0</v>
      </c>
      <c r="F9" s="10">
        <f t="shared" si="1"/>
        <v>0</v>
      </c>
    </row>
    <row r="10" spans="1:9" ht="15" customHeight="1" x14ac:dyDescent="0.3">
      <c r="A10" s="6">
        <v>9</v>
      </c>
      <c r="B10" s="3" t="s">
        <v>14</v>
      </c>
      <c r="C10" s="7">
        <v>8826075</v>
      </c>
      <c r="D10" s="8">
        <f t="shared" si="0"/>
        <v>5.9253745695618011E-3</v>
      </c>
      <c r="E10" s="9">
        <v>0</v>
      </c>
      <c r="F10" s="10">
        <f t="shared" si="1"/>
        <v>0</v>
      </c>
    </row>
    <row r="11" spans="1:9" ht="15" customHeight="1" x14ac:dyDescent="0.3">
      <c r="A11" s="6">
        <v>10</v>
      </c>
      <c r="B11" s="3" t="s">
        <v>23</v>
      </c>
      <c r="C11" s="7">
        <v>7029816</v>
      </c>
      <c r="D11" s="8">
        <f t="shared" si="0"/>
        <v>4.7194583045236599E-3</v>
      </c>
      <c r="E11" s="9">
        <v>0</v>
      </c>
      <c r="F11" s="10">
        <f t="shared" si="1"/>
        <v>0</v>
      </c>
    </row>
    <row r="12" spans="1:9" ht="15" customHeight="1" x14ac:dyDescent="0.3">
      <c r="A12" s="6">
        <v>11</v>
      </c>
      <c r="B12" s="3" t="s">
        <v>111</v>
      </c>
      <c r="C12" s="7">
        <v>6751490</v>
      </c>
      <c r="D12" s="8">
        <f t="shared" si="0"/>
        <v>4.532604487572426E-3</v>
      </c>
      <c r="E12" s="9">
        <v>0</v>
      </c>
      <c r="F12" s="10">
        <f t="shared" si="1"/>
        <v>0</v>
      </c>
    </row>
    <row r="13" spans="1:9" ht="15" customHeight="1" x14ac:dyDescent="0.3">
      <c r="A13" s="6">
        <v>12</v>
      </c>
      <c r="B13" s="3" t="s">
        <v>43</v>
      </c>
      <c r="C13" s="7">
        <v>6064443</v>
      </c>
      <c r="D13" s="8">
        <f t="shared" si="0"/>
        <v>4.0713563311842553E-3</v>
      </c>
      <c r="E13" s="9">
        <v>0</v>
      </c>
      <c r="F13" s="10">
        <f t="shared" si="1"/>
        <v>0</v>
      </c>
    </row>
    <row r="14" spans="1:9" ht="15" customHeight="1" x14ac:dyDescent="0.3">
      <c r="A14" s="6">
        <v>13</v>
      </c>
      <c r="B14" s="3" t="s">
        <v>141</v>
      </c>
      <c r="C14" s="7">
        <v>5152325</v>
      </c>
      <c r="D14" s="8">
        <f t="shared" si="0"/>
        <v>3.4590070364366385E-3</v>
      </c>
      <c r="E14" s="9">
        <v>0</v>
      </c>
      <c r="F14" s="10">
        <f t="shared" si="1"/>
        <v>0</v>
      </c>
    </row>
    <row r="15" spans="1:9" ht="15" customHeight="1" x14ac:dyDescent="0.3">
      <c r="A15" s="6">
        <v>14</v>
      </c>
      <c r="B15" s="3" t="s">
        <v>15</v>
      </c>
      <c r="C15" s="7">
        <v>4894907</v>
      </c>
      <c r="D15" s="8">
        <f t="shared" si="0"/>
        <v>3.2861897795078837E-3</v>
      </c>
      <c r="E15" s="9">
        <v>0</v>
      </c>
      <c r="F15" s="10">
        <f t="shared" si="1"/>
        <v>0</v>
      </c>
    </row>
    <row r="16" spans="1:9" ht="15" customHeight="1" x14ac:dyDescent="0.3">
      <c r="A16" s="6">
        <v>15</v>
      </c>
      <c r="B16" s="3" t="s">
        <v>37</v>
      </c>
      <c r="C16" s="7">
        <v>4767007</v>
      </c>
      <c r="D16" s="8">
        <f t="shared" si="0"/>
        <v>3.2003242721960886E-3</v>
      </c>
      <c r="E16" s="9">
        <v>0</v>
      </c>
      <c r="F16" s="10">
        <f t="shared" si="1"/>
        <v>0</v>
      </c>
    </row>
    <row r="17" spans="1:6" ht="15" customHeight="1" x14ac:dyDescent="0.3">
      <c r="A17" s="6">
        <v>16</v>
      </c>
      <c r="B17" s="3" t="s">
        <v>24</v>
      </c>
      <c r="C17" s="7">
        <v>3603808</v>
      </c>
      <c r="D17" s="8">
        <f t="shared" si="0"/>
        <v>2.4194120576568152E-3</v>
      </c>
      <c r="E17" s="9">
        <v>0</v>
      </c>
      <c r="F17" s="10">
        <f t="shared" si="1"/>
        <v>0</v>
      </c>
    </row>
    <row r="18" spans="1:6" ht="15" customHeight="1" x14ac:dyDescent="0.3">
      <c r="A18" s="6">
        <v>17</v>
      </c>
      <c r="B18" s="3" t="s">
        <v>150</v>
      </c>
      <c r="C18" s="7">
        <v>3447653</v>
      </c>
      <c r="D18" s="8">
        <f t="shared" si="0"/>
        <v>2.3145775909306741E-3</v>
      </c>
      <c r="E18" s="9">
        <v>0</v>
      </c>
      <c r="F18" s="10">
        <f t="shared" si="1"/>
        <v>0</v>
      </c>
    </row>
    <row r="19" spans="1:6" ht="15" customHeight="1" x14ac:dyDescent="0.3">
      <c r="A19" s="6">
        <v>18</v>
      </c>
      <c r="B19" s="3" t="s">
        <v>145</v>
      </c>
      <c r="C19" s="7">
        <v>3376451</v>
      </c>
      <c r="D19" s="8">
        <f t="shared" si="0"/>
        <v>2.2667762160157841E-3</v>
      </c>
      <c r="E19" s="9">
        <v>0</v>
      </c>
      <c r="F19" s="10">
        <f t="shared" si="1"/>
        <v>0</v>
      </c>
    </row>
    <row r="20" spans="1:6" ht="15" customHeight="1" x14ac:dyDescent="0.3">
      <c r="A20" s="6">
        <v>19</v>
      </c>
      <c r="B20" s="3" t="s">
        <v>177</v>
      </c>
      <c r="C20" s="7">
        <v>3217132</v>
      </c>
      <c r="D20" s="8">
        <f t="shared" si="0"/>
        <v>2.1598176017905463E-3</v>
      </c>
      <c r="E20" s="9">
        <v>0</v>
      </c>
      <c r="F20" s="10">
        <f t="shared" si="1"/>
        <v>0</v>
      </c>
    </row>
    <row r="21" spans="1:6" ht="15" customHeight="1" x14ac:dyDescent="0.3">
      <c r="A21" s="6">
        <v>20</v>
      </c>
      <c r="B21" s="3" t="s">
        <v>30</v>
      </c>
      <c r="C21" s="7">
        <v>3031711</v>
      </c>
      <c r="D21" s="8">
        <f t="shared" si="0"/>
        <v>2.0353354420465245E-3</v>
      </c>
      <c r="E21" s="9">
        <v>0</v>
      </c>
      <c r="F21" s="10">
        <f t="shared" si="1"/>
        <v>0</v>
      </c>
    </row>
    <row r="22" spans="1:6" ht="15" customHeight="1" x14ac:dyDescent="0.3">
      <c r="A22" s="6">
        <v>21</v>
      </c>
      <c r="B22" s="3" t="s">
        <v>176</v>
      </c>
      <c r="C22" s="7">
        <v>2546997</v>
      </c>
      <c r="D22" s="8">
        <f t="shared" si="0"/>
        <v>1.7099232957515315E-3</v>
      </c>
      <c r="E22" s="9">
        <v>0</v>
      </c>
      <c r="F22" s="10">
        <f t="shared" si="1"/>
        <v>0</v>
      </c>
    </row>
    <row r="23" spans="1:6" ht="15" customHeight="1" x14ac:dyDescent="0.3">
      <c r="A23" s="6">
        <v>22</v>
      </c>
      <c r="B23" s="3" t="s">
        <v>56</v>
      </c>
      <c r="C23" s="7">
        <v>2534216</v>
      </c>
      <c r="D23" s="8">
        <f t="shared" si="0"/>
        <v>1.7013427871592557E-3</v>
      </c>
      <c r="E23" s="9">
        <v>0</v>
      </c>
      <c r="F23" s="10">
        <f t="shared" si="1"/>
        <v>0</v>
      </c>
    </row>
    <row r="24" spans="1:6" ht="15" customHeight="1" x14ac:dyDescent="0.3">
      <c r="A24" s="6">
        <v>23</v>
      </c>
      <c r="B24" s="3" t="s">
        <v>142</v>
      </c>
      <c r="C24" s="7">
        <v>2515397</v>
      </c>
      <c r="D24" s="8">
        <f t="shared" si="0"/>
        <v>1.6887086747112443E-3</v>
      </c>
      <c r="E24" s="9">
        <v>0</v>
      </c>
      <c r="F24" s="10">
        <f t="shared" si="1"/>
        <v>0</v>
      </c>
    </row>
    <row r="25" spans="1:6" ht="15" customHeight="1" x14ac:dyDescent="0.3">
      <c r="A25" s="6">
        <v>24</v>
      </c>
      <c r="B25" s="3" t="s">
        <v>144</v>
      </c>
      <c r="C25" s="7">
        <v>2500000</v>
      </c>
      <c r="D25" s="8">
        <f t="shared" si="0"/>
        <v>1.678371917744241E-3</v>
      </c>
      <c r="E25" s="9">
        <v>0</v>
      </c>
      <c r="F25" s="10">
        <f t="shared" si="1"/>
        <v>0</v>
      </c>
    </row>
    <row r="26" spans="1:6" ht="15" customHeight="1" x14ac:dyDescent="0.3">
      <c r="A26" s="6">
        <v>25</v>
      </c>
      <c r="B26" s="3" t="s">
        <v>20</v>
      </c>
      <c r="C26" s="7">
        <v>2403730</v>
      </c>
      <c r="D26" s="8">
        <f t="shared" si="0"/>
        <v>1.6137411719357457E-3</v>
      </c>
      <c r="E26" s="9">
        <v>0</v>
      </c>
      <c r="F26" s="10">
        <f t="shared" si="1"/>
        <v>0</v>
      </c>
    </row>
    <row r="27" spans="1:6" ht="15" customHeight="1" x14ac:dyDescent="0.3">
      <c r="A27" s="6">
        <v>26</v>
      </c>
      <c r="B27" s="3" t="s">
        <v>245</v>
      </c>
      <c r="C27" s="7">
        <v>2334000</v>
      </c>
      <c r="D27" s="8">
        <f t="shared" si="0"/>
        <v>1.5669280224060234E-3</v>
      </c>
      <c r="E27" s="9">
        <v>0</v>
      </c>
      <c r="F27" s="10">
        <f t="shared" si="1"/>
        <v>0</v>
      </c>
    </row>
    <row r="28" spans="1:6" ht="15" customHeight="1" x14ac:dyDescent="0.3">
      <c r="A28" s="6">
        <v>27</v>
      </c>
      <c r="B28" s="3" t="s">
        <v>149</v>
      </c>
      <c r="C28" s="7">
        <v>2181849</v>
      </c>
      <c r="D28" s="8">
        <f t="shared" si="0"/>
        <v>1.4647816361433418E-3</v>
      </c>
      <c r="E28" s="9">
        <v>0</v>
      </c>
      <c r="F28" s="10">
        <f t="shared" si="1"/>
        <v>0</v>
      </c>
    </row>
    <row r="29" spans="1:6" ht="15" customHeight="1" x14ac:dyDescent="0.3">
      <c r="A29" s="6">
        <v>28</v>
      </c>
      <c r="B29" s="3" t="s">
        <v>178</v>
      </c>
      <c r="C29" s="7">
        <v>2171202</v>
      </c>
      <c r="D29" s="8">
        <f t="shared" si="0"/>
        <v>1.4576337858200525E-3</v>
      </c>
      <c r="E29" s="9">
        <v>0</v>
      </c>
      <c r="F29" s="10">
        <f t="shared" si="1"/>
        <v>0</v>
      </c>
    </row>
    <row r="30" spans="1:6" ht="15" customHeight="1" x14ac:dyDescent="0.3">
      <c r="A30" s="6">
        <v>29</v>
      </c>
      <c r="B30" s="3" t="s">
        <v>143</v>
      </c>
      <c r="C30" s="7">
        <v>2067973</v>
      </c>
      <c r="D30" s="8">
        <f t="shared" si="0"/>
        <v>1.3883311239413245E-3</v>
      </c>
      <c r="E30" s="9">
        <v>0</v>
      </c>
      <c r="F30" s="10">
        <f t="shared" si="1"/>
        <v>0</v>
      </c>
    </row>
    <row r="31" spans="1:6" ht="15" customHeight="1" x14ac:dyDescent="0.3">
      <c r="A31" s="6">
        <v>30</v>
      </c>
      <c r="B31" s="3" t="s">
        <v>197</v>
      </c>
      <c r="C31" s="7">
        <v>2040388</v>
      </c>
      <c r="D31" s="8">
        <f t="shared" si="0"/>
        <v>1.3698119682009346E-3</v>
      </c>
      <c r="E31" s="9">
        <v>0</v>
      </c>
      <c r="F31" s="10">
        <f t="shared" si="1"/>
        <v>0</v>
      </c>
    </row>
    <row r="32" spans="1:6" ht="15" customHeight="1" x14ac:dyDescent="0.3">
      <c r="A32" s="6">
        <v>31</v>
      </c>
      <c r="B32" s="3" t="s">
        <v>17</v>
      </c>
      <c r="C32" s="7">
        <v>1988421</v>
      </c>
      <c r="D32" s="8">
        <f t="shared" si="0"/>
        <v>1.3349239868211686E-3</v>
      </c>
      <c r="E32" s="9">
        <v>0</v>
      </c>
      <c r="F32" s="10">
        <f t="shared" si="1"/>
        <v>0</v>
      </c>
    </row>
    <row r="33" spans="1:6" ht="15" customHeight="1" x14ac:dyDescent="0.3">
      <c r="A33" s="6">
        <v>32</v>
      </c>
      <c r="B33" s="3" t="s">
        <v>146</v>
      </c>
      <c r="C33" s="7">
        <v>1981725</v>
      </c>
      <c r="D33" s="8">
        <f t="shared" si="0"/>
        <v>1.3304286354766824E-3</v>
      </c>
      <c r="E33" s="9">
        <v>0</v>
      </c>
      <c r="F33" s="10">
        <f t="shared" si="1"/>
        <v>0</v>
      </c>
    </row>
    <row r="34" spans="1:6" ht="15" customHeight="1" x14ac:dyDescent="0.3">
      <c r="A34" s="6">
        <v>33</v>
      </c>
      <c r="B34" s="3" t="s">
        <v>57</v>
      </c>
      <c r="C34" s="7">
        <v>1894797</v>
      </c>
      <c r="D34" s="8">
        <f t="shared" si="0"/>
        <v>1.2720696298504138E-3</v>
      </c>
      <c r="E34" s="9">
        <v>0</v>
      </c>
      <c r="F34" s="10">
        <f t="shared" si="1"/>
        <v>0</v>
      </c>
    </row>
    <row r="35" spans="1:6" ht="15" customHeight="1" x14ac:dyDescent="0.3">
      <c r="A35" s="6">
        <v>34</v>
      </c>
      <c r="B35" s="3" t="s">
        <v>208</v>
      </c>
      <c r="C35" s="7">
        <v>1860780</v>
      </c>
      <c r="D35" s="8">
        <f t="shared" si="0"/>
        <v>1.2492323588400515E-3</v>
      </c>
      <c r="E35" s="9">
        <v>0</v>
      </c>
      <c r="F35" s="10">
        <f t="shared" si="1"/>
        <v>0</v>
      </c>
    </row>
    <row r="36" spans="1:6" ht="15" customHeight="1" x14ac:dyDescent="0.3">
      <c r="A36" s="6">
        <v>35</v>
      </c>
      <c r="B36" s="3" t="s">
        <v>28</v>
      </c>
      <c r="C36" s="7">
        <v>1795000</v>
      </c>
      <c r="D36" s="8">
        <f t="shared" si="0"/>
        <v>1.2050710369403651E-3</v>
      </c>
      <c r="E36" s="9">
        <v>0</v>
      </c>
      <c r="F36" s="10">
        <f t="shared" si="1"/>
        <v>0</v>
      </c>
    </row>
    <row r="37" spans="1:6" ht="15" customHeight="1" x14ac:dyDescent="0.3">
      <c r="A37" s="6">
        <v>36</v>
      </c>
      <c r="B37" s="3" t="s">
        <v>179</v>
      </c>
      <c r="C37" s="7">
        <v>1791864</v>
      </c>
      <c r="D37" s="8">
        <f t="shared" si="0"/>
        <v>1.2029656872067467E-3</v>
      </c>
      <c r="E37" s="9">
        <v>0</v>
      </c>
      <c r="F37" s="10">
        <f t="shared" si="1"/>
        <v>0</v>
      </c>
    </row>
    <row r="38" spans="1:6" ht="15" customHeight="1" x14ac:dyDescent="0.3">
      <c r="A38" s="6">
        <v>37</v>
      </c>
      <c r="B38" s="3" t="s">
        <v>189</v>
      </c>
      <c r="C38" s="7">
        <v>1446211</v>
      </c>
      <c r="D38" s="8">
        <f t="shared" si="0"/>
        <v>9.7091197181312658E-4</v>
      </c>
      <c r="E38" s="9">
        <v>0</v>
      </c>
      <c r="F38" s="10">
        <f t="shared" si="1"/>
        <v>0</v>
      </c>
    </row>
    <row r="39" spans="1:6" ht="15" customHeight="1" x14ac:dyDescent="0.3">
      <c r="A39" s="6">
        <v>38</v>
      </c>
      <c r="B39" s="3" t="s">
        <v>207</v>
      </c>
      <c r="C39" s="7">
        <v>1354330</v>
      </c>
      <c r="D39" s="8">
        <f t="shared" si="0"/>
        <v>9.0922777574342314E-4</v>
      </c>
      <c r="E39" s="9">
        <v>0</v>
      </c>
      <c r="F39" s="10">
        <f t="shared" si="1"/>
        <v>0</v>
      </c>
    </row>
    <row r="40" spans="1:6" ht="15" customHeight="1" x14ac:dyDescent="0.3">
      <c r="A40" s="6">
        <v>39</v>
      </c>
      <c r="B40" s="3" t="s">
        <v>198</v>
      </c>
      <c r="C40" s="7">
        <v>1316625</v>
      </c>
      <c r="D40" s="8">
        <f t="shared" si="0"/>
        <v>8.8391457048000457E-4</v>
      </c>
      <c r="E40" s="9">
        <v>0</v>
      </c>
      <c r="F40" s="10">
        <f t="shared" si="1"/>
        <v>0</v>
      </c>
    </row>
    <row r="41" spans="1:6" ht="15" customHeight="1" x14ac:dyDescent="0.3">
      <c r="A41" s="6">
        <v>40</v>
      </c>
      <c r="B41" s="3" t="s">
        <v>114</v>
      </c>
      <c r="C41" s="7">
        <v>1302572</v>
      </c>
      <c r="D41" s="8">
        <f t="shared" si="0"/>
        <v>8.7448010625598065E-4</v>
      </c>
      <c r="E41" s="9">
        <v>0</v>
      </c>
      <c r="F41" s="10">
        <f t="shared" si="1"/>
        <v>0</v>
      </c>
    </row>
    <row r="42" spans="1:6" ht="15" customHeight="1" x14ac:dyDescent="0.3">
      <c r="A42" s="6">
        <v>41</v>
      </c>
      <c r="B42" s="3" t="s">
        <v>34</v>
      </c>
      <c r="C42" s="7">
        <v>1260676</v>
      </c>
      <c r="D42" s="8">
        <f t="shared" si="0"/>
        <v>8.4635327830965548E-4</v>
      </c>
      <c r="E42" s="9">
        <v>0</v>
      </c>
      <c r="F42" s="10">
        <f t="shared" si="1"/>
        <v>0</v>
      </c>
    </row>
    <row r="43" spans="1:6" ht="15" customHeight="1" x14ac:dyDescent="0.3">
      <c r="A43" s="6">
        <v>42</v>
      </c>
      <c r="B43" s="3" t="s">
        <v>160</v>
      </c>
      <c r="C43" s="7">
        <v>1213544</v>
      </c>
      <c r="D43" s="8">
        <f t="shared" si="0"/>
        <v>8.1471126821880684E-4</v>
      </c>
      <c r="E43" s="9">
        <v>0</v>
      </c>
      <c r="F43" s="10">
        <f t="shared" si="1"/>
        <v>0</v>
      </c>
    </row>
    <row r="44" spans="1:6" ht="15" customHeight="1" x14ac:dyDescent="0.3">
      <c r="A44" s="6">
        <v>43</v>
      </c>
      <c r="B44" s="3" t="s">
        <v>31</v>
      </c>
      <c r="C44" s="7">
        <v>1176430</v>
      </c>
      <c r="D44" s="8">
        <f t="shared" si="0"/>
        <v>7.8979483007674293E-4</v>
      </c>
      <c r="E44" s="9">
        <v>0</v>
      </c>
      <c r="F44" s="10">
        <f t="shared" si="1"/>
        <v>0</v>
      </c>
    </row>
    <row r="45" spans="1:6" ht="15" customHeight="1" x14ac:dyDescent="0.3">
      <c r="A45" s="6">
        <v>44</v>
      </c>
      <c r="B45" s="3" t="s">
        <v>113</v>
      </c>
      <c r="C45" s="7">
        <v>1153088</v>
      </c>
      <c r="D45" s="8">
        <f t="shared" si="0"/>
        <v>7.7412420715514856E-4</v>
      </c>
      <c r="E45" s="9">
        <v>0</v>
      </c>
      <c r="F45" s="10">
        <f t="shared" si="1"/>
        <v>0</v>
      </c>
    </row>
    <row r="46" spans="1:6" ht="15" customHeight="1" x14ac:dyDescent="0.3">
      <c r="A46" s="6">
        <v>45</v>
      </c>
      <c r="B46" s="3" t="s">
        <v>49</v>
      </c>
      <c r="C46" s="7">
        <v>1151795</v>
      </c>
      <c r="D46" s="8">
        <f t="shared" si="0"/>
        <v>7.732561531992912E-4</v>
      </c>
      <c r="E46" s="9">
        <v>0</v>
      </c>
      <c r="F46" s="10">
        <f t="shared" si="1"/>
        <v>0</v>
      </c>
    </row>
    <row r="47" spans="1:6" ht="15" customHeight="1" x14ac:dyDescent="0.3">
      <c r="A47" s="6">
        <v>46</v>
      </c>
      <c r="B47" s="3" t="s">
        <v>18</v>
      </c>
      <c r="C47" s="7">
        <v>1089500</v>
      </c>
      <c r="D47" s="8">
        <f t="shared" si="0"/>
        <v>7.3143448175294026E-4</v>
      </c>
      <c r="E47" s="9">
        <v>0</v>
      </c>
      <c r="F47" s="10">
        <f t="shared" si="1"/>
        <v>0</v>
      </c>
    </row>
    <row r="48" spans="1:6" ht="15" customHeight="1" x14ac:dyDescent="0.3">
      <c r="A48" s="6">
        <v>47</v>
      </c>
      <c r="B48" s="3" t="s">
        <v>47</v>
      </c>
      <c r="C48" s="7">
        <v>1041668</v>
      </c>
      <c r="D48" s="8">
        <f t="shared" si="0"/>
        <v>6.9932252752512324E-4</v>
      </c>
      <c r="E48" s="9">
        <v>0</v>
      </c>
      <c r="F48" s="10">
        <f t="shared" si="1"/>
        <v>0</v>
      </c>
    </row>
    <row r="49" spans="1:6" ht="15" customHeight="1" x14ac:dyDescent="0.3">
      <c r="A49" s="6">
        <v>48</v>
      </c>
      <c r="B49" s="3" t="s">
        <v>42</v>
      </c>
      <c r="C49" s="7">
        <v>1022033</v>
      </c>
      <c r="D49" s="8">
        <f t="shared" si="0"/>
        <v>6.8614059448315998E-4</v>
      </c>
      <c r="E49" s="9">
        <v>0</v>
      </c>
      <c r="F49" s="10">
        <f t="shared" si="1"/>
        <v>0</v>
      </c>
    </row>
    <row r="50" spans="1:6" ht="15" customHeight="1" x14ac:dyDescent="0.3">
      <c r="A50" s="6">
        <v>49</v>
      </c>
      <c r="B50" s="3" t="s">
        <v>115</v>
      </c>
      <c r="C50" s="7">
        <v>1000000</v>
      </c>
      <c r="D50" s="8">
        <f t="shared" si="0"/>
        <v>6.7134876709769645E-4</v>
      </c>
      <c r="E50" s="9">
        <v>0</v>
      </c>
      <c r="F50" s="10">
        <f t="shared" si="1"/>
        <v>0</v>
      </c>
    </row>
    <row r="51" spans="1:6" ht="15" customHeight="1" x14ac:dyDescent="0.3">
      <c r="A51" s="6">
        <v>50</v>
      </c>
      <c r="B51" s="3" t="s">
        <v>109</v>
      </c>
      <c r="C51" s="7">
        <v>987028</v>
      </c>
      <c r="D51" s="8">
        <f t="shared" si="0"/>
        <v>6.6264003089090511E-4</v>
      </c>
      <c r="E51" s="9">
        <v>0</v>
      </c>
      <c r="F51" s="10">
        <f t="shared" si="1"/>
        <v>0</v>
      </c>
    </row>
    <row r="52" spans="1:6" ht="15" customHeight="1" x14ac:dyDescent="0.3">
      <c r="A52" s="6">
        <v>51</v>
      </c>
      <c r="B52" s="3" t="s">
        <v>246</v>
      </c>
      <c r="C52" s="7">
        <v>938757</v>
      </c>
      <c r="D52" s="8">
        <f t="shared" si="0"/>
        <v>6.3023335455433219E-4</v>
      </c>
      <c r="E52" s="9">
        <v>0</v>
      </c>
      <c r="F52" s="10">
        <f t="shared" si="1"/>
        <v>0</v>
      </c>
    </row>
    <row r="53" spans="1:6" ht="15" customHeight="1" x14ac:dyDescent="0.3">
      <c r="A53" s="6">
        <v>52</v>
      </c>
      <c r="B53" s="3" t="s">
        <v>151</v>
      </c>
      <c r="C53" s="7">
        <v>926089</v>
      </c>
      <c r="D53" s="8">
        <f t="shared" si="0"/>
        <v>6.2172870837273861E-4</v>
      </c>
      <c r="E53" s="9">
        <v>0</v>
      </c>
      <c r="F53" s="10">
        <f t="shared" si="1"/>
        <v>0</v>
      </c>
    </row>
    <row r="54" spans="1:6" ht="15" customHeight="1" x14ac:dyDescent="0.3">
      <c r="A54" s="6">
        <v>53</v>
      </c>
      <c r="B54" s="3" t="s">
        <v>9</v>
      </c>
      <c r="C54" s="7">
        <v>900152</v>
      </c>
      <c r="D54" s="8">
        <f t="shared" si="0"/>
        <v>6.0431593540052561E-4</v>
      </c>
      <c r="E54" s="9">
        <v>0</v>
      </c>
      <c r="F54" s="10">
        <f t="shared" si="1"/>
        <v>0</v>
      </c>
    </row>
    <row r="55" spans="1:6" ht="15" customHeight="1" x14ac:dyDescent="0.3">
      <c r="A55" s="6">
        <v>54</v>
      </c>
      <c r="B55" s="3" t="s">
        <v>27</v>
      </c>
      <c r="C55" s="7">
        <v>882480</v>
      </c>
      <c r="D55" s="8">
        <f t="shared" si="0"/>
        <v>5.9245185998837513E-4</v>
      </c>
      <c r="E55" s="9">
        <v>0</v>
      </c>
      <c r="F55" s="10">
        <f t="shared" si="1"/>
        <v>0</v>
      </c>
    </row>
    <row r="56" spans="1:6" ht="15" customHeight="1" x14ac:dyDescent="0.3">
      <c r="A56" s="6">
        <v>55</v>
      </c>
      <c r="B56" s="3" t="s">
        <v>26</v>
      </c>
      <c r="C56" s="7">
        <v>858659</v>
      </c>
      <c r="D56" s="8">
        <f t="shared" si="0"/>
        <v>5.7645966100734085E-4</v>
      </c>
      <c r="E56" s="33">
        <v>0</v>
      </c>
      <c r="F56" s="10">
        <f t="shared" si="1"/>
        <v>0</v>
      </c>
    </row>
    <row r="57" spans="1:6" ht="15" customHeight="1" x14ac:dyDescent="0.3">
      <c r="A57" s="6">
        <v>56</v>
      </c>
      <c r="B57" s="3" t="s">
        <v>153</v>
      </c>
      <c r="C57" s="7">
        <v>857976</v>
      </c>
      <c r="D57" s="8">
        <f t="shared" si="0"/>
        <v>5.7600112979941322E-4</v>
      </c>
      <c r="E57" s="9">
        <v>0</v>
      </c>
      <c r="F57" s="10">
        <f t="shared" si="1"/>
        <v>0</v>
      </c>
    </row>
    <row r="58" spans="1:6" ht="15" customHeight="1" x14ac:dyDescent="0.3">
      <c r="A58" s="6">
        <v>57</v>
      </c>
      <c r="B58" s="3" t="s">
        <v>276</v>
      </c>
      <c r="C58" s="7">
        <v>857692</v>
      </c>
      <c r="D58" s="8">
        <f t="shared" si="0"/>
        <v>5.7581046674955747E-4</v>
      </c>
      <c r="E58" s="9">
        <v>0</v>
      </c>
      <c r="F58" s="10">
        <f t="shared" si="1"/>
        <v>0</v>
      </c>
    </row>
    <row r="59" spans="1:6" ht="15" customHeight="1" x14ac:dyDescent="0.3">
      <c r="A59" s="6">
        <v>58</v>
      </c>
      <c r="B59" s="3" t="s">
        <v>148</v>
      </c>
      <c r="C59" s="7">
        <v>841636</v>
      </c>
      <c r="D59" s="8">
        <f t="shared" si="0"/>
        <v>5.6503129094503685E-4</v>
      </c>
      <c r="E59" s="9">
        <v>0</v>
      </c>
      <c r="F59" s="10">
        <f t="shared" si="1"/>
        <v>0</v>
      </c>
    </row>
    <row r="60" spans="1:6" ht="15" customHeight="1" x14ac:dyDescent="0.3">
      <c r="A60" s="6">
        <v>59</v>
      </c>
      <c r="B60" s="3" t="s">
        <v>35</v>
      </c>
      <c r="C60" s="7">
        <v>830000</v>
      </c>
      <c r="D60" s="8">
        <f t="shared" si="0"/>
        <v>5.5721947669108804E-4</v>
      </c>
      <c r="E60" s="9">
        <v>0</v>
      </c>
      <c r="F60" s="10">
        <f t="shared" si="1"/>
        <v>0</v>
      </c>
    </row>
    <row r="61" spans="1:6" ht="15" customHeight="1" x14ac:dyDescent="0.3">
      <c r="A61" s="6">
        <v>60</v>
      </c>
      <c r="B61" s="3" t="s">
        <v>200</v>
      </c>
      <c r="C61" s="7">
        <v>807000</v>
      </c>
      <c r="D61" s="8">
        <f t="shared" si="0"/>
        <v>5.4177845504784102E-4</v>
      </c>
      <c r="E61" s="9">
        <v>0</v>
      </c>
      <c r="F61" s="10">
        <f t="shared" si="1"/>
        <v>0</v>
      </c>
    </row>
    <row r="62" spans="1:6" ht="15" customHeight="1" x14ac:dyDescent="0.3">
      <c r="A62" s="6">
        <v>61</v>
      </c>
      <c r="B62" s="3" t="s">
        <v>107</v>
      </c>
      <c r="C62" s="7">
        <v>798963</v>
      </c>
      <c r="D62" s="8">
        <f t="shared" si="0"/>
        <v>5.3638282500667687E-4</v>
      </c>
      <c r="E62" s="9">
        <v>0</v>
      </c>
      <c r="F62" s="10">
        <f t="shared" si="1"/>
        <v>0</v>
      </c>
    </row>
    <row r="63" spans="1:6" ht="15" customHeight="1" x14ac:dyDescent="0.3">
      <c r="A63" s="6">
        <v>62</v>
      </c>
      <c r="B63" s="3" t="s">
        <v>48</v>
      </c>
      <c r="C63" s="7">
        <v>784246</v>
      </c>
      <c r="D63" s="8">
        <f t="shared" si="0"/>
        <v>5.2650258520130005E-4</v>
      </c>
      <c r="E63" s="9">
        <v>0</v>
      </c>
      <c r="F63" s="10">
        <f t="shared" si="1"/>
        <v>0</v>
      </c>
    </row>
    <row r="64" spans="1:6" ht="15" customHeight="1" x14ac:dyDescent="0.3">
      <c r="A64" s="6">
        <v>63</v>
      </c>
      <c r="B64" s="3" t="s">
        <v>25</v>
      </c>
      <c r="C64" s="7">
        <v>769045</v>
      </c>
      <c r="D64" s="8">
        <f t="shared" si="0"/>
        <v>5.1629741259264796E-4</v>
      </c>
      <c r="E64" s="9">
        <v>0</v>
      </c>
      <c r="F64" s="10">
        <f t="shared" si="1"/>
        <v>0</v>
      </c>
    </row>
    <row r="65" spans="1:6" ht="15" customHeight="1" x14ac:dyDescent="0.3">
      <c r="A65" s="6">
        <v>64</v>
      </c>
      <c r="B65" s="3" t="s">
        <v>40</v>
      </c>
      <c r="C65" s="7">
        <v>757399</v>
      </c>
      <c r="D65" s="8">
        <f t="shared" si="0"/>
        <v>5.084788848510282E-4</v>
      </c>
      <c r="E65" s="9">
        <v>0</v>
      </c>
      <c r="F65" s="10">
        <f t="shared" si="1"/>
        <v>0</v>
      </c>
    </row>
    <row r="66" spans="1:6" ht="15" customHeight="1" x14ac:dyDescent="0.3">
      <c r="A66" s="6">
        <v>65</v>
      </c>
      <c r="B66" s="3" t="s">
        <v>29</v>
      </c>
      <c r="C66" s="7">
        <v>706624</v>
      </c>
      <c r="D66" s="8">
        <f t="shared" ref="D66:D129" si="2">+C66/$H$1</f>
        <v>4.7439115120164263E-4</v>
      </c>
      <c r="E66" s="9">
        <v>0</v>
      </c>
      <c r="F66" s="10">
        <f t="shared" si="1"/>
        <v>0</v>
      </c>
    </row>
    <row r="67" spans="1:6" ht="15" customHeight="1" x14ac:dyDescent="0.3">
      <c r="A67" s="6">
        <v>66</v>
      </c>
      <c r="B67" s="3" t="s">
        <v>185</v>
      </c>
      <c r="C67" s="7">
        <v>704557</v>
      </c>
      <c r="D67" s="8">
        <f t="shared" si="2"/>
        <v>4.7300347330005171E-4</v>
      </c>
      <c r="E67" s="9">
        <v>0</v>
      </c>
      <c r="F67" s="10">
        <f t="shared" ref="F67:F130" si="3">+IF(ISERR(E67/(C67-E67)),"",E67/(C67-E67))</f>
        <v>0</v>
      </c>
    </row>
    <row r="68" spans="1:6" ht="15" customHeight="1" x14ac:dyDescent="0.3">
      <c r="A68" s="6">
        <v>67</v>
      </c>
      <c r="B68" s="3" t="s">
        <v>121</v>
      </c>
      <c r="C68" s="7">
        <v>700000</v>
      </c>
      <c r="D68" s="8">
        <f t="shared" si="2"/>
        <v>4.699441369683875E-4</v>
      </c>
      <c r="E68" s="33">
        <v>0</v>
      </c>
      <c r="F68" s="10">
        <f t="shared" si="3"/>
        <v>0</v>
      </c>
    </row>
    <row r="69" spans="1:6" ht="15" customHeight="1" x14ac:dyDescent="0.3">
      <c r="A69" s="6">
        <v>68</v>
      </c>
      <c r="B69" s="3" t="s">
        <v>277</v>
      </c>
      <c r="C69" s="7">
        <v>675956</v>
      </c>
      <c r="D69" s="8">
        <f t="shared" si="2"/>
        <v>4.5380222721229049E-4</v>
      </c>
      <c r="E69" s="9">
        <v>0</v>
      </c>
      <c r="F69" s="10">
        <f t="shared" si="3"/>
        <v>0</v>
      </c>
    </row>
    <row r="70" spans="1:6" ht="15" customHeight="1" x14ac:dyDescent="0.3">
      <c r="A70" s="6">
        <v>69</v>
      </c>
      <c r="B70" s="3" t="s">
        <v>32</v>
      </c>
      <c r="C70" s="7">
        <v>657400</v>
      </c>
      <c r="D70" s="8">
        <f t="shared" si="2"/>
        <v>4.4134467949002564E-4</v>
      </c>
      <c r="E70" s="9">
        <v>0</v>
      </c>
      <c r="F70" s="10">
        <f t="shared" si="3"/>
        <v>0</v>
      </c>
    </row>
    <row r="71" spans="1:6" ht="15" customHeight="1" x14ac:dyDescent="0.3">
      <c r="A71" s="6">
        <v>70</v>
      </c>
      <c r="B71" s="3" t="s">
        <v>184</v>
      </c>
      <c r="C71" s="7">
        <v>635599</v>
      </c>
      <c r="D71" s="8">
        <f t="shared" si="2"/>
        <v>4.2670860501852875E-4</v>
      </c>
      <c r="E71" s="9">
        <v>0</v>
      </c>
      <c r="F71" s="10">
        <f t="shared" si="3"/>
        <v>0</v>
      </c>
    </row>
    <row r="72" spans="1:6" ht="15" customHeight="1" x14ac:dyDescent="0.3">
      <c r="A72" s="6">
        <v>71</v>
      </c>
      <c r="B72" s="3" t="s">
        <v>199</v>
      </c>
      <c r="C72" s="7">
        <v>616158</v>
      </c>
      <c r="D72" s="8">
        <f t="shared" si="2"/>
        <v>4.1365691363738242E-4</v>
      </c>
      <c r="E72" s="9">
        <v>0</v>
      </c>
      <c r="F72" s="10">
        <f t="shared" si="3"/>
        <v>0</v>
      </c>
    </row>
    <row r="73" spans="1:6" ht="15" customHeight="1" x14ac:dyDescent="0.3">
      <c r="A73" s="6">
        <v>72</v>
      </c>
      <c r="B73" s="3" t="s">
        <v>19</v>
      </c>
      <c r="C73" s="7">
        <v>605236</v>
      </c>
      <c r="D73" s="8">
        <f t="shared" si="2"/>
        <v>4.0632444240314136E-4</v>
      </c>
      <c r="E73" s="9">
        <v>0</v>
      </c>
      <c r="F73" s="10">
        <f t="shared" si="3"/>
        <v>0</v>
      </c>
    </row>
    <row r="74" spans="1:6" ht="15" customHeight="1" x14ac:dyDescent="0.3">
      <c r="A74" s="6">
        <v>73</v>
      </c>
      <c r="B74" s="3" t="s">
        <v>210</v>
      </c>
      <c r="C74" s="7">
        <v>581940</v>
      </c>
      <c r="D74" s="8">
        <f t="shared" si="2"/>
        <v>3.9068470152483342E-4</v>
      </c>
      <c r="E74" s="9">
        <v>0</v>
      </c>
      <c r="F74" s="10">
        <f t="shared" si="3"/>
        <v>0</v>
      </c>
    </row>
    <row r="75" spans="1:6" ht="15" customHeight="1" x14ac:dyDescent="0.3">
      <c r="A75" s="6">
        <v>74</v>
      </c>
      <c r="B75" s="3" t="s">
        <v>215</v>
      </c>
      <c r="C75" s="7">
        <v>581597</v>
      </c>
      <c r="D75" s="8">
        <f t="shared" si="2"/>
        <v>3.9045442889771892E-4</v>
      </c>
      <c r="E75" s="9">
        <v>0</v>
      </c>
      <c r="F75" s="10">
        <f t="shared" si="3"/>
        <v>0</v>
      </c>
    </row>
    <row r="76" spans="1:6" ht="15" customHeight="1" x14ac:dyDescent="0.3">
      <c r="A76" s="6">
        <v>75</v>
      </c>
      <c r="B76" s="3" t="s">
        <v>22</v>
      </c>
      <c r="C76" s="7">
        <v>527137</v>
      </c>
      <c r="D76" s="8">
        <f t="shared" si="2"/>
        <v>3.5389277504157841E-4</v>
      </c>
      <c r="E76" s="9">
        <v>0</v>
      </c>
      <c r="F76" s="10">
        <f t="shared" si="3"/>
        <v>0</v>
      </c>
    </row>
    <row r="77" spans="1:6" ht="15" customHeight="1" x14ac:dyDescent="0.3">
      <c r="A77" s="6">
        <v>76</v>
      </c>
      <c r="B77" s="3" t="s">
        <v>229</v>
      </c>
      <c r="C77" s="7">
        <v>524092</v>
      </c>
      <c r="D77" s="8">
        <f t="shared" si="2"/>
        <v>3.5184851804576588E-4</v>
      </c>
      <c r="E77" s="9">
        <v>0</v>
      </c>
      <c r="F77" s="10">
        <f t="shared" si="3"/>
        <v>0</v>
      </c>
    </row>
    <row r="78" spans="1:6" ht="15" customHeight="1" x14ac:dyDescent="0.3">
      <c r="A78" s="6">
        <v>77</v>
      </c>
      <c r="B78" s="3" t="s">
        <v>235</v>
      </c>
      <c r="C78" s="7">
        <v>450355</v>
      </c>
      <c r="D78" s="8">
        <f t="shared" si="2"/>
        <v>3.0234527400628308E-4</v>
      </c>
      <c r="E78" s="9">
        <v>0</v>
      </c>
      <c r="F78" s="10">
        <f t="shared" si="3"/>
        <v>0</v>
      </c>
    </row>
    <row r="79" spans="1:6" ht="15" customHeight="1" x14ac:dyDescent="0.3">
      <c r="A79" s="6">
        <v>78</v>
      </c>
      <c r="B79" s="3" t="s">
        <v>155</v>
      </c>
      <c r="C79" s="7">
        <v>443478</v>
      </c>
      <c r="D79" s="8">
        <f t="shared" si="2"/>
        <v>2.9772840853495221E-4</v>
      </c>
      <c r="E79" s="9">
        <v>0</v>
      </c>
      <c r="F79" s="10">
        <f t="shared" si="3"/>
        <v>0</v>
      </c>
    </row>
    <row r="80" spans="1:6" ht="15" customHeight="1" x14ac:dyDescent="0.3">
      <c r="A80" s="6">
        <v>79</v>
      </c>
      <c r="B80" s="3" t="s">
        <v>118</v>
      </c>
      <c r="C80" s="7">
        <v>440000</v>
      </c>
      <c r="D80" s="8">
        <f t="shared" si="2"/>
        <v>2.9539345752298642E-4</v>
      </c>
      <c r="E80" s="9">
        <v>0</v>
      </c>
      <c r="F80" s="10">
        <f t="shared" si="3"/>
        <v>0</v>
      </c>
    </row>
    <row r="81" spans="1:6" ht="15" customHeight="1" x14ac:dyDescent="0.3">
      <c r="A81" s="6">
        <v>80</v>
      </c>
      <c r="B81" s="3" t="s">
        <v>218</v>
      </c>
      <c r="C81" s="7">
        <v>439417</v>
      </c>
      <c r="D81" s="8">
        <f t="shared" si="2"/>
        <v>2.9500206119176844E-4</v>
      </c>
      <c r="E81" s="9">
        <v>0</v>
      </c>
      <c r="F81" s="10">
        <f t="shared" si="3"/>
        <v>0</v>
      </c>
    </row>
    <row r="82" spans="1:6" ht="15" customHeight="1" x14ac:dyDescent="0.3">
      <c r="A82" s="6">
        <v>81</v>
      </c>
      <c r="B82" s="3" t="s">
        <v>249</v>
      </c>
      <c r="C82" s="7">
        <v>427154</v>
      </c>
      <c r="D82" s="8">
        <f t="shared" si="2"/>
        <v>2.8676931126084943E-4</v>
      </c>
      <c r="E82" s="9">
        <v>0</v>
      </c>
      <c r="F82" s="10">
        <f t="shared" si="3"/>
        <v>0</v>
      </c>
    </row>
    <row r="83" spans="1:6" ht="15" customHeight="1" x14ac:dyDescent="0.3">
      <c r="A83" s="6">
        <v>82</v>
      </c>
      <c r="B83" s="3" t="s">
        <v>278</v>
      </c>
      <c r="C83" s="7">
        <v>426819</v>
      </c>
      <c r="D83" s="8">
        <f t="shared" si="2"/>
        <v>2.8654440942387166E-4</v>
      </c>
      <c r="E83" s="9">
        <v>0</v>
      </c>
      <c r="F83" s="10">
        <f t="shared" si="3"/>
        <v>0</v>
      </c>
    </row>
    <row r="84" spans="1:6" ht="15" customHeight="1" x14ac:dyDescent="0.3">
      <c r="A84" s="6">
        <v>83</v>
      </c>
      <c r="B84" s="3" t="s">
        <v>236</v>
      </c>
      <c r="C84" s="7">
        <v>406698</v>
      </c>
      <c r="D84" s="8">
        <f t="shared" si="2"/>
        <v>2.7303620088109891E-4</v>
      </c>
      <c r="E84" s="9">
        <v>0</v>
      </c>
      <c r="F84" s="10">
        <f t="shared" si="3"/>
        <v>0</v>
      </c>
    </row>
    <row r="85" spans="1:6" ht="15" customHeight="1" x14ac:dyDescent="0.3">
      <c r="A85" s="6">
        <v>84</v>
      </c>
      <c r="B85" s="3" t="s">
        <v>247</v>
      </c>
      <c r="C85" s="7">
        <v>400082</v>
      </c>
      <c r="D85" s="8">
        <f t="shared" si="2"/>
        <v>2.6859455743798058E-4</v>
      </c>
      <c r="E85" s="9">
        <v>0</v>
      </c>
      <c r="F85" s="10">
        <f t="shared" si="3"/>
        <v>0</v>
      </c>
    </row>
    <row r="86" spans="1:6" ht="15" customHeight="1" x14ac:dyDescent="0.3">
      <c r="A86" s="6">
        <v>85</v>
      </c>
      <c r="B86" s="3" t="s">
        <v>182</v>
      </c>
      <c r="C86" s="7">
        <v>398812</v>
      </c>
      <c r="D86" s="8">
        <f t="shared" si="2"/>
        <v>2.6774194450376648E-4</v>
      </c>
      <c r="E86" s="9">
        <v>0</v>
      </c>
      <c r="F86" s="10">
        <f t="shared" si="3"/>
        <v>0</v>
      </c>
    </row>
    <row r="87" spans="1:6" ht="15" customHeight="1" x14ac:dyDescent="0.3">
      <c r="A87" s="6">
        <v>86</v>
      </c>
      <c r="B87" s="3" t="s">
        <v>181</v>
      </c>
      <c r="C87" s="7">
        <v>379909</v>
      </c>
      <c r="D87" s="8">
        <f t="shared" si="2"/>
        <v>2.5505143875931876E-4</v>
      </c>
      <c r="E87" s="9">
        <v>0</v>
      </c>
      <c r="F87" s="10">
        <f t="shared" si="3"/>
        <v>0</v>
      </c>
    </row>
    <row r="88" spans="1:6" ht="15" customHeight="1" x14ac:dyDescent="0.3">
      <c r="A88" s="6">
        <v>87</v>
      </c>
      <c r="B88" s="3" t="s">
        <v>202</v>
      </c>
      <c r="C88" s="7">
        <v>355000</v>
      </c>
      <c r="D88" s="8">
        <f t="shared" si="2"/>
        <v>2.3832881231968222E-4</v>
      </c>
      <c r="E88" s="9">
        <v>0</v>
      </c>
      <c r="F88" s="10">
        <f t="shared" si="3"/>
        <v>0</v>
      </c>
    </row>
    <row r="89" spans="1:6" ht="15" customHeight="1" x14ac:dyDescent="0.3">
      <c r="A89" s="6">
        <v>88</v>
      </c>
      <c r="B89" s="3" t="s">
        <v>33</v>
      </c>
      <c r="C89" s="7">
        <v>320000</v>
      </c>
      <c r="D89" s="8">
        <f t="shared" si="2"/>
        <v>2.1483160547126285E-4</v>
      </c>
      <c r="E89" s="9">
        <v>0</v>
      </c>
      <c r="F89" s="10">
        <f t="shared" si="3"/>
        <v>0</v>
      </c>
    </row>
    <row r="90" spans="1:6" ht="15" customHeight="1" x14ac:dyDescent="0.3">
      <c r="A90" s="6">
        <v>89</v>
      </c>
      <c r="B90" s="3" t="s">
        <v>192</v>
      </c>
      <c r="C90" s="7">
        <v>300000</v>
      </c>
      <c r="D90" s="8">
        <f t="shared" si="2"/>
        <v>2.0140463012930892E-4</v>
      </c>
      <c r="E90" s="9">
        <v>0</v>
      </c>
      <c r="F90" s="10">
        <f t="shared" si="3"/>
        <v>0</v>
      </c>
    </row>
    <row r="91" spans="1:6" ht="15" customHeight="1" x14ac:dyDescent="0.3">
      <c r="A91" s="6">
        <v>90</v>
      </c>
      <c r="B91" s="3" t="s">
        <v>250</v>
      </c>
      <c r="C91" s="7">
        <v>295560</v>
      </c>
      <c r="D91" s="8">
        <f t="shared" si="2"/>
        <v>1.9842384160339516E-4</v>
      </c>
      <c r="E91" s="9">
        <v>0</v>
      </c>
      <c r="F91" s="10">
        <f t="shared" si="3"/>
        <v>0</v>
      </c>
    </row>
    <row r="92" spans="1:6" ht="15" customHeight="1" x14ac:dyDescent="0.3">
      <c r="A92" s="6">
        <v>91</v>
      </c>
      <c r="B92" s="3" t="s">
        <v>201</v>
      </c>
      <c r="C92" s="7">
        <v>290000</v>
      </c>
      <c r="D92" s="8">
        <f t="shared" si="2"/>
        <v>1.9469114245833195E-4</v>
      </c>
      <c r="E92" s="9">
        <v>0</v>
      </c>
      <c r="F92" s="10">
        <f t="shared" si="3"/>
        <v>0</v>
      </c>
    </row>
    <row r="93" spans="1:6" ht="15" customHeight="1" x14ac:dyDescent="0.3">
      <c r="A93" s="6">
        <v>92</v>
      </c>
      <c r="B93" s="3" t="s">
        <v>248</v>
      </c>
      <c r="C93" s="7">
        <v>288892</v>
      </c>
      <c r="D93" s="8">
        <f t="shared" si="2"/>
        <v>1.9394728802438771E-4</v>
      </c>
      <c r="E93" s="9">
        <v>0</v>
      </c>
      <c r="F93" s="10">
        <f t="shared" si="3"/>
        <v>0</v>
      </c>
    </row>
    <row r="94" spans="1:6" ht="15" customHeight="1" x14ac:dyDescent="0.3">
      <c r="A94" s="6">
        <v>93</v>
      </c>
      <c r="B94" s="3" t="s">
        <v>251</v>
      </c>
      <c r="C94" s="7">
        <v>284997</v>
      </c>
      <c r="D94" s="8">
        <f t="shared" si="2"/>
        <v>1.9133238457654219E-4</v>
      </c>
      <c r="E94" s="9">
        <v>0</v>
      </c>
      <c r="F94" s="10">
        <f t="shared" si="3"/>
        <v>0</v>
      </c>
    </row>
    <row r="95" spans="1:6" ht="15" customHeight="1" x14ac:dyDescent="0.3">
      <c r="A95" s="6">
        <v>94</v>
      </c>
      <c r="B95" s="3" t="s">
        <v>44</v>
      </c>
      <c r="C95" s="7">
        <v>282352</v>
      </c>
      <c r="D95" s="8">
        <f t="shared" si="2"/>
        <v>1.8955666708756876E-4</v>
      </c>
      <c r="E95" s="9">
        <v>0</v>
      </c>
      <c r="F95" s="10">
        <f t="shared" si="3"/>
        <v>0</v>
      </c>
    </row>
    <row r="96" spans="1:6" ht="15" customHeight="1" x14ac:dyDescent="0.3">
      <c r="A96" s="6">
        <v>95</v>
      </c>
      <c r="B96" s="3" t="s">
        <v>46</v>
      </c>
      <c r="C96" s="7">
        <v>280000</v>
      </c>
      <c r="D96" s="8">
        <f t="shared" si="2"/>
        <v>1.8797765478735499E-4</v>
      </c>
      <c r="E96" s="9">
        <v>0</v>
      </c>
      <c r="F96" s="10">
        <f t="shared" si="3"/>
        <v>0</v>
      </c>
    </row>
    <row r="97" spans="1:6" ht="15" customHeight="1" x14ac:dyDescent="0.3">
      <c r="A97" s="6">
        <v>96</v>
      </c>
      <c r="B97" s="3" t="s">
        <v>253</v>
      </c>
      <c r="C97" s="7">
        <v>279742</v>
      </c>
      <c r="D97" s="8">
        <f t="shared" si="2"/>
        <v>1.8780444680544379E-4</v>
      </c>
      <c r="E97" s="9">
        <v>0</v>
      </c>
      <c r="F97" s="10">
        <f t="shared" si="3"/>
        <v>0</v>
      </c>
    </row>
    <row r="98" spans="1:6" ht="15" customHeight="1" x14ac:dyDescent="0.3">
      <c r="A98" s="6">
        <v>97</v>
      </c>
      <c r="B98" s="3" t="s">
        <v>154</v>
      </c>
      <c r="C98" s="7">
        <v>279700</v>
      </c>
      <c r="D98" s="8">
        <f t="shared" si="2"/>
        <v>1.8777625015722568E-4</v>
      </c>
      <c r="E98" s="9">
        <v>0</v>
      </c>
      <c r="F98" s="10">
        <f t="shared" si="3"/>
        <v>0</v>
      </c>
    </row>
    <row r="99" spans="1:6" ht="15" customHeight="1" x14ac:dyDescent="0.3">
      <c r="A99" s="6">
        <v>98</v>
      </c>
      <c r="B99" s="3" t="s">
        <v>216</v>
      </c>
      <c r="C99" s="7">
        <v>273542</v>
      </c>
      <c r="D99" s="8">
        <f t="shared" si="2"/>
        <v>1.8364208444943806E-4</v>
      </c>
      <c r="E99" s="9">
        <v>0</v>
      </c>
      <c r="F99" s="10">
        <f t="shared" si="3"/>
        <v>0</v>
      </c>
    </row>
    <row r="100" spans="1:6" ht="15" customHeight="1" x14ac:dyDescent="0.3">
      <c r="A100" s="6">
        <v>99</v>
      </c>
      <c r="B100" s="3" t="s">
        <v>45</v>
      </c>
      <c r="C100" s="7">
        <v>271922</v>
      </c>
      <c r="D100" s="8">
        <f t="shared" si="2"/>
        <v>1.825544994467398E-4</v>
      </c>
      <c r="E100" s="9">
        <v>0</v>
      </c>
      <c r="F100" s="10">
        <f t="shared" si="3"/>
        <v>0</v>
      </c>
    </row>
    <row r="101" spans="1:6" ht="15" customHeight="1" x14ac:dyDescent="0.3">
      <c r="A101" s="6">
        <v>100</v>
      </c>
      <c r="B101" s="3" t="s">
        <v>238</v>
      </c>
      <c r="C101" s="7">
        <v>259764</v>
      </c>
      <c r="D101" s="8">
        <f t="shared" si="2"/>
        <v>1.7439224113636602E-4</v>
      </c>
      <c r="E101" s="9">
        <v>0</v>
      </c>
      <c r="F101" s="10">
        <f t="shared" si="3"/>
        <v>0</v>
      </c>
    </row>
    <row r="102" spans="1:6" ht="15" customHeight="1" x14ac:dyDescent="0.3">
      <c r="A102" s="6">
        <v>101</v>
      </c>
      <c r="B102" s="3" t="s">
        <v>21</v>
      </c>
      <c r="C102" s="7">
        <v>258043</v>
      </c>
      <c r="D102" s="8">
        <f t="shared" si="2"/>
        <v>1.7323684990819087E-4</v>
      </c>
      <c r="E102" s="9">
        <v>0</v>
      </c>
      <c r="F102" s="10">
        <f t="shared" si="3"/>
        <v>0</v>
      </c>
    </row>
    <row r="103" spans="1:6" ht="15" customHeight="1" x14ac:dyDescent="0.3">
      <c r="A103" s="6">
        <v>102</v>
      </c>
      <c r="B103" s="3" t="s">
        <v>209</v>
      </c>
      <c r="C103" s="7">
        <v>256130</v>
      </c>
      <c r="D103" s="8">
        <f t="shared" si="2"/>
        <v>1.7195255971673299E-4</v>
      </c>
      <c r="E103" s="9">
        <v>0</v>
      </c>
      <c r="F103" s="10">
        <f t="shared" si="3"/>
        <v>0</v>
      </c>
    </row>
    <row r="104" spans="1:6" ht="15" customHeight="1" x14ac:dyDescent="0.3">
      <c r="A104" s="6">
        <v>103</v>
      </c>
      <c r="B104" s="3" t="s">
        <v>293</v>
      </c>
      <c r="C104" s="7">
        <v>255144</v>
      </c>
      <c r="D104" s="8">
        <f t="shared" si="2"/>
        <v>1.7129060983237464E-4</v>
      </c>
      <c r="E104" s="9">
        <v>0</v>
      </c>
      <c r="F104" s="10">
        <f t="shared" si="3"/>
        <v>0</v>
      </c>
    </row>
    <row r="105" spans="1:6" ht="15" customHeight="1" x14ac:dyDescent="0.3">
      <c r="A105" s="6">
        <v>104</v>
      </c>
      <c r="B105" s="3" t="s">
        <v>39</v>
      </c>
      <c r="C105" s="7">
        <v>250232</v>
      </c>
      <c r="D105" s="8">
        <f t="shared" si="2"/>
        <v>1.6799294468839077E-4</v>
      </c>
      <c r="E105" s="9">
        <v>0</v>
      </c>
      <c r="F105" s="10">
        <f t="shared" si="3"/>
        <v>0</v>
      </c>
    </row>
    <row r="106" spans="1:6" ht="15" customHeight="1" x14ac:dyDescent="0.3">
      <c r="A106" s="6">
        <v>105</v>
      </c>
      <c r="B106" s="3" t="s">
        <v>186</v>
      </c>
      <c r="C106" s="7">
        <v>243636</v>
      </c>
      <c r="D106" s="8">
        <f t="shared" si="2"/>
        <v>1.6356472822061437E-4</v>
      </c>
      <c r="E106" s="9">
        <v>0</v>
      </c>
      <c r="F106" s="10">
        <f t="shared" si="3"/>
        <v>0</v>
      </c>
    </row>
    <row r="107" spans="1:6" ht="15" customHeight="1" x14ac:dyDescent="0.3">
      <c r="A107" s="6">
        <v>106</v>
      </c>
      <c r="B107" s="3" t="s">
        <v>233</v>
      </c>
      <c r="C107" s="7">
        <v>242267</v>
      </c>
      <c r="D107" s="8">
        <f t="shared" si="2"/>
        <v>1.6264565175845761E-4</v>
      </c>
      <c r="E107" s="9">
        <v>0</v>
      </c>
      <c r="F107" s="10">
        <f t="shared" si="3"/>
        <v>0</v>
      </c>
    </row>
    <row r="108" spans="1:6" ht="15" customHeight="1" x14ac:dyDescent="0.3">
      <c r="A108" s="6">
        <v>107</v>
      </c>
      <c r="B108" s="3" t="s">
        <v>119</v>
      </c>
      <c r="C108" s="7">
        <v>229335</v>
      </c>
      <c r="D108" s="8">
        <f t="shared" si="2"/>
        <v>1.539637695023502E-4</v>
      </c>
      <c r="E108" s="9">
        <v>0</v>
      </c>
      <c r="F108" s="10">
        <f t="shared" si="3"/>
        <v>0</v>
      </c>
    </row>
    <row r="109" spans="1:6" ht="15" customHeight="1" x14ac:dyDescent="0.3">
      <c r="A109" s="6">
        <v>108</v>
      </c>
      <c r="B109" s="3" t="s">
        <v>228</v>
      </c>
      <c r="C109" s="7">
        <v>225000</v>
      </c>
      <c r="D109" s="8">
        <f t="shared" si="2"/>
        <v>1.5105347259698168E-4</v>
      </c>
      <c r="E109" s="33">
        <v>0</v>
      </c>
      <c r="F109" s="10">
        <f t="shared" si="3"/>
        <v>0</v>
      </c>
    </row>
    <row r="110" spans="1:6" ht="15" customHeight="1" x14ac:dyDescent="0.3">
      <c r="A110" s="6">
        <v>109</v>
      </c>
      <c r="B110" s="3" t="s">
        <v>279</v>
      </c>
      <c r="C110" s="7">
        <v>223430</v>
      </c>
      <c r="D110" s="8">
        <f t="shared" si="2"/>
        <v>1.499994550326383E-4</v>
      </c>
      <c r="E110" s="9">
        <v>0</v>
      </c>
      <c r="F110" s="10">
        <f t="shared" si="3"/>
        <v>0</v>
      </c>
    </row>
    <row r="111" spans="1:6" ht="15" customHeight="1" x14ac:dyDescent="0.3">
      <c r="A111" s="6">
        <v>110</v>
      </c>
      <c r="B111" s="3" t="s">
        <v>280</v>
      </c>
      <c r="C111" s="7">
        <v>222967</v>
      </c>
      <c r="D111" s="8">
        <f t="shared" si="2"/>
        <v>1.4968862055347209E-4</v>
      </c>
      <c r="E111" s="9">
        <v>0</v>
      </c>
      <c r="F111" s="10">
        <f t="shared" si="3"/>
        <v>0</v>
      </c>
    </row>
    <row r="112" spans="1:6" ht="15" customHeight="1" x14ac:dyDescent="0.3">
      <c r="A112" s="6">
        <v>111</v>
      </c>
      <c r="B112" s="3" t="s">
        <v>237</v>
      </c>
      <c r="C112" s="7">
        <v>220451</v>
      </c>
      <c r="D112" s="8">
        <f t="shared" si="2"/>
        <v>1.4799950705545427E-4</v>
      </c>
      <c r="E112" s="9">
        <v>0</v>
      </c>
      <c r="F112" s="10">
        <f t="shared" si="3"/>
        <v>0</v>
      </c>
    </row>
    <row r="113" spans="1:6" ht="15" customHeight="1" x14ac:dyDescent="0.3">
      <c r="A113" s="6">
        <v>112</v>
      </c>
      <c r="B113" s="3" t="s">
        <v>254</v>
      </c>
      <c r="C113" s="7">
        <v>218469</v>
      </c>
      <c r="D113" s="8">
        <f t="shared" si="2"/>
        <v>1.4666889379906663E-4</v>
      </c>
      <c r="E113" s="9">
        <v>0</v>
      </c>
      <c r="F113" s="10">
        <f t="shared" si="3"/>
        <v>0</v>
      </c>
    </row>
    <row r="114" spans="1:6" ht="15" customHeight="1" x14ac:dyDescent="0.3">
      <c r="A114" s="6">
        <v>113</v>
      </c>
      <c r="B114" s="3" t="s">
        <v>156</v>
      </c>
      <c r="C114" s="7">
        <v>203074</v>
      </c>
      <c r="D114" s="8">
        <f t="shared" si="2"/>
        <v>1.363334795295976E-4</v>
      </c>
      <c r="E114" s="9">
        <v>0</v>
      </c>
      <c r="F114" s="10">
        <f t="shared" si="3"/>
        <v>0</v>
      </c>
    </row>
    <row r="115" spans="1:6" ht="15" customHeight="1" x14ac:dyDescent="0.3">
      <c r="A115" s="6">
        <v>114</v>
      </c>
      <c r="B115" s="3" t="s">
        <v>217</v>
      </c>
      <c r="C115" s="7">
        <v>200102</v>
      </c>
      <c r="D115" s="8">
        <f t="shared" si="2"/>
        <v>1.3433823099378325E-4</v>
      </c>
      <c r="E115" s="9">
        <v>0</v>
      </c>
      <c r="F115" s="10">
        <f t="shared" si="3"/>
        <v>0</v>
      </c>
    </row>
    <row r="116" spans="1:6" ht="15" customHeight="1" x14ac:dyDescent="0.3">
      <c r="A116" s="6">
        <v>115</v>
      </c>
      <c r="B116" s="3" t="s">
        <v>232</v>
      </c>
      <c r="C116" s="7">
        <v>200000</v>
      </c>
      <c r="D116" s="8">
        <f t="shared" si="2"/>
        <v>1.3426975341953928E-4</v>
      </c>
      <c r="E116" s="9">
        <v>0</v>
      </c>
      <c r="F116" s="10">
        <f t="shared" si="3"/>
        <v>0</v>
      </c>
    </row>
    <row r="117" spans="1:6" ht="15" customHeight="1" x14ac:dyDescent="0.3">
      <c r="A117" s="6">
        <v>116</v>
      </c>
      <c r="B117" s="3" t="s">
        <v>122</v>
      </c>
      <c r="C117" s="7">
        <v>188352</v>
      </c>
      <c r="D117" s="8">
        <f t="shared" si="2"/>
        <v>1.2644988298038531E-4</v>
      </c>
      <c r="E117" s="9">
        <v>0</v>
      </c>
      <c r="F117" s="10">
        <f t="shared" si="3"/>
        <v>0</v>
      </c>
    </row>
    <row r="118" spans="1:6" ht="15" customHeight="1" x14ac:dyDescent="0.3">
      <c r="A118" s="6">
        <v>117</v>
      </c>
      <c r="B118" s="3" t="s">
        <v>161</v>
      </c>
      <c r="C118" s="7">
        <v>186769</v>
      </c>
      <c r="D118" s="8">
        <f t="shared" si="2"/>
        <v>1.2538713788206966E-4</v>
      </c>
      <c r="E118" s="9">
        <v>0</v>
      </c>
      <c r="F118" s="10">
        <f t="shared" si="3"/>
        <v>0</v>
      </c>
    </row>
    <row r="119" spans="1:6" ht="15" customHeight="1" x14ac:dyDescent="0.3">
      <c r="A119" s="6">
        <v>118</v>
      </c>
      <c r="B119" s="3" t="s">
        <v>281</v>
      </c>
      <c r="C119" s="7">
        <v>185816</v>
      </c>
      <c r="D119" s="8">
        <f t="shared" si="2"/>
        <v>1.2474734250702557E-4</v>
      </c>
      <c r="E119" s="9">
        <v>0</v>
      </c>
      <c r="F119" s="10">
        <f t="shared" si="3"/>
        <v>0</v>
      </c>
    </row>
    <row r="120" spans="1:6" ht="15" customHeight="1" x14ac:dyDescent="0.3">
      <c r="A120" s="6">
        <v>119</v>
      </c>
      <c r="B120" s="3" t="s">
        <v>38</v>
      </c>
      <c r="C120" s="7">
        <v>180000</v>
      </c>
      <c r="D120" s="8">
        <f t="shared" si="2"/>
        <v>1.2084277807758536E-4</v>
      </c>
      <c r="E120" s="9">
        <v>0</v>
      </c>
      <c r="F120" s="10">
        <f t="shared" si="3"/>
        <v>0</v>
      </c>
    </row>
    <row r="121" spans="1:6" ht="15" customHeight="1" x14ac:dyDescent="0.3">
      <c r="A121" s="6">
        <v>120</v>
      </c>
      <c r="B121" s="3" t="s">
        <v>252</v>
      </c>
      <c r="C121" s="7">
        <v>170998</v>
      </c>
      <c r="D121" s="8">
        <f t="shared" si="2"/>
        <v>1.147992964761719E-4</v>
      </c>
      <c r="E121" s="9">
        <v>0</v>
      </c>
      <c r="F121" s="10">
        <f t="shared" si="3"/>
        <v>0</v>
      </c>
    </row>
    <row r="122" spans="1:6" ht="15" customHeight="1" x14ac:dyDescent="0.3">
      <c r="A122" s="6">
        <v>121</v>
      </c>
      <c r="B122" s="3" t="s">
        <v>51</v>
      </c>
      <c r="C122" s="7">
        <v>170264</v>
      </c>
      <c r="D122" s="8">
        <f t="shared" si="2"/>
        <v>1.1430652648112218E-4</v>
      </c>
      <c r="E122" s="9">
        <v>0</v>
      </c>
      <c r="F122" s="10">
        <f t="shared" si="3"/>
        <v>0</v>
      </c>
    </row>
    <row r="123" spans="1:6" ht="15" customHeight="1" x14ac:dyDescent="0.3">
      <c r="A123" s="6">
        <v>122</v>
      </c>
      <c r="B123" s="3" t="s">
        <v>50</v>
      </c>
      <c r="C123" s="7">
        <v>170188</v>
      </c>
      <c r="D123" s="8">
        <f t="shared" si="2"/>
        <v>1.1425550397482275E-4</v>
      </c>
      <c r="E123" s="9">
        <v>0</v>
      </c>
      <c r="F123" s="10">
        <f t="shared" si="3"/>
        <v>0</v>
      </c>
    </row>
    <row r="124" spans="1:6" ht="15" customHeight="1" x14ac:dyDescent="0.3">
      <c r="A124" s="6">
        <v>123</v>
      </c>
      <c r="B124" s="3" t="s">
        <v>13</v>
      </c>
      <c r="C124" s="7">
        <v>170000</v>
      </c>
      <c r="D124" s="8">
        <f t="shared" si="2"/>
        <v>1.1412929040660839E-4</v>
      </c>
      <c r="E124" s="9">
        <v>0</v>
      </c>
      <c r="F124" s="10">
        <f t="shared" si="3"/>
        <v>0</v>
      </c>
    </row>
    <row r="125" spans="1:6" ht="15" customHeight="1" x14ac:dyDescent="0.3">
      <c r="A125" s="6">
        <v>124</v>
      </c>
      <c r="B125" s="3" t="s">
        <v>93</v>
      </c>
      <c r="C125" s="7">
        <v>160000</v>
      </c>
      <c r="D125" s="8">
        <f t="shared" si="2"/>
        <v>1.0741580273563143E-4</v>
      </c>
      <c r="E125" s="9">
        <v>0</v>
      </c>
      <c r="F125" s="10">
        <f t="shared" si="3"/>
        <v>0</v>
      </c>
    </row>
    <row r="126" spans="1:6" ht="15" customHeight="1" x14ac:dyDescent="0.3">
      <c r="A126" s="6">
        <v>125</v>
      </c>
      <c r="B126" s="3" t="s">
        <v>163</v>
      </c>
      <c r="C126" s="7">
        <v>157160</v>
      </c>
      <c r="D126" s="8">
        <f t="shared" si="2"/>
        <v>1.0550917223707396E-4</v>
      </c>
      <c r="E126" s="9">
        <v>0</v>
      </c>
      <c r="F126" s="10">
        <f t="shared" si="3"/>
        <v>0</v>
      </c>
    </row>
    <row r="127" spans="1:6" ht="15" customHeight="1" x14ac:dyDescent="0.3">
      <c r="A127" s="6">
        <v>126</v>
      </c>
      <c r="B127" s="3" t="s">
        <v>255</v>
      </c>
      <c r="C127" s="7">
        <v>154572</v>
      </c>
      <c r="D127" s="8">
        <f t="shared" si="2"/>
        <v>1.0377172162782513E-4</v>
      </c>
      <c r="E127" s="9">
        <v>0</v>
      </c>
      <c r="F127" s="10">
        <f t="shared" si="3"/>
        <v>0</v>
      </c>
    </row>
    <row r="128" spans="1:6" ht="15" customHeight="1" x14ac:dyDescent="0.3">
      <c r="A128" s="6">
        <v>127</v>
      </c>
      <c r="B128" s="3" t="s">
        <v>41</v>
      </c>
      <c r="C128" s="7">
        <v>153772</v>
      </c>
      <c r="D128" s="8">
        <f t="shared" si="2"/>
        <v>1.0323464261414698E-4</v>
      </c>
      <c r="E128" s="9">
        <v>0</v>
      </c>
      <c r="F128" s="10">
        <f t="shared" si="3"/>
        <v>0</v>
      </c>
    </row>
    <row r="129" spans="1:6" ht="15" customHeight="1" x14ac:dyDescent="0.3">
      <c r="A129" s="6">
        <v>128</v>
      </c>
      <c r="B129" s="3" t="s">
        <v>193</v>
      </c>
      <c r="C129" s="7">
        <v>150000</v>
      </c>
      <c r="D129" s="8">
        <f t="shared" si="2"/>
        <v>1.0070231506465446E-4</v>
      </c>
      <c r="E129" s="9">
        <v>0</v>
      </c>
      <c r="F129" s="10">
        <f t="shared" si="3"/>
        <v>0</v>
      </c>
    </row>
    <row r="130" spans="1:6" ht="15" customHeight="1" x14ac:dyDescent="0.3">
      <c r="A130" s="6">
        <v>129</v>
      </c>
      <c r="B130" s="3" t="s">
        <v>124</v>
      </c>
      <c r="C130" s="7">
        <v>148097</v>
      </c>
      <c r="D130" s="8">
        <f t="shared" ref="D130:D193" si="4">+C130/$H$1</f>
        <v>9.9424738360867539E-5</v>
      </c>
      <c r="E130" s="9">
        <v>0</v>
      </c>
      <c r="F130" s="10">
        <f t="shared" si="3"/>
        <v>0</v>
      </c>
    </row>
    <row r="131" spans="1:6" ht="15" customHeight="1" x14ac:dyDescent="0.3">
      <c r="A131" s="6">
        <v>130</v>
      </c>
      <c r="B131" s="3" t="s">
        <v>190</v>
      </c>
      <c r="C131" s="7">
        <v>147134</v>
      </c>
      <c r="D131" s="8">
        <f t="shared" si="4"/>
        <v>9.8778229498152465E-5</v>
      </c>
      <c r="E131" s="9">
        <v>0</v>
      </c>
      <c r="F131" s="10">
        <f t="shared" ref="F131:F194" si="5">+IF(ISERR(E131/(C131-E131)),"",E131/(C131-E131))</f>
        <v>0</v>
      </c>
    </row>
    <row r="132" spans="1:6" ht="15" customHeight="1" x14ac:dyDescent="0.3">
      <c r="A132" s="6">
        <v>131</v>
      </c>
      <c r="B132" s="3" t="s">
        <v>257</v>
      </c>
      <c r="C132" s="7">
        <v>145079</v>
      </c>
      <c r="D132" s="8">
        <f t="shared" si="4"/>
        <v>9.7398607781766692E-5</v>
      </c>
      <c r="E132" s="9">
        <v>0</v>
      </c>
      <c r="F132" s="10">
        <f t="shared" si="5"/>
        <v>0</v>
      </c>
    </row>
    <row r="133" spans="1:6" ht="15" customHeight="1" x14ac:dyDescent="0.3">
      <c r="A133" s="6">
        <v>132</v>
      </c>
      <c r="B133" s="3" t="s">
        <v>256</v>
      </c>
      <c r="C133" s="7">
        <v>143827</v>
      </c>
      <c r="D133" s="8">
        <f t="shared" si="4"/>
        <v>9.6558079125360377E-5</v>
      </c>
      <c r="E133" s="9">
        <v>0</v>
      </c>
      <c r="F133" s="10">
        <f t="shared" si="5"/>
        <v>0</v>
      </c>
    </row>
    <row r="134" spans="1:6" ht="15" customHeight="1" x14ac:dyDescent="0.3">
      <c r="A134" s="6">
        <v>133</v>
      </c>
      <c r="B134" s="3" t="s">
        <v>203</v>
      </c>
      <c r="C134" s="7">
        <v>141255</v>
      </c>
      <c r="D134" s="8">
        <f t="shared" si="4"/>
        <v>9.4831370096385112E-5</v>
      </c>
      <c r="E134" s="9">
        <v>0</v>
      </c>
      <c r="F134" s="10">
        <f t="shared" si="5"/>
        <v>0</v>
      </c>
    </row>
    <row r="135" spans="1:6" ht="15" customHeight="1" x14ac:dyDescent="0.3">
      <c r="A135" s="6">
        <v>134</v>
      </c>
      <c r="B135" s="3" t="s">
        <v>191</v>
      </c>
      <c r="C135" s="7">
        <v>140400</v>
      </c>
      <c r="D135" s="8">
        <f t="shared" si="4"/>
        <v>9.4257366900516576E-5</v>
      </c>
      <c r="E135" s="9">
        <v>0</v>
      </c>
      <c r="F135" s="10">
        <f t="shared" si="5"/>
        <v>0</v>
      </c>
    </row>
    <row r="136" spans="1:6" ht="15" customHeight="1" x14ac:dyDescent="0.3">
      <c r="A136" s="6">
        <v>135</v>
      </c>
      <c r="B136" s="3" t="s">
        <v>52</v>
      </c>
      <c r="C136" s="7">
        <v>133387</v>
      </c>
      <c r="D136" s="8">
        <f t="shared" si="4"/>
        <v>8.9549197996860436E-5</v>
      </c>
      <c r="E136" s="9">
        <v>0</v>
      </c>
      <c r="F136" s="10">
        <f t="shared" si="5"/>
        <v>0</v>
      </c>
    </row>
    <row r="137" spans="1:6" ht="15" customHeight="1" x14ac:dyDescent="0.3">
      <c r="A137" s="6">
        <v>136</v>
      </c>
      <c r="B137" s="3" t="s">
        <v>258</v>
      </c>
      <c r="C137" s="7">
        <v>130000</v>
      </c>
      <c r="D137" s="8">
        <f t="shared" si="4"/>
        <v>8.727533972270054E-5</v>
      </c>
      <c r="E137" s="9">
        <v>0</v>
      </c>
      <c r="F137" s="10">
        <f t="shared" si="5"/>
        <v>0</v>
      </c>
    </row>
    <row r="138" spans="1:6" ht="15" customHeight="1" x14ac:dyDescent="0.3">
      <c r="A138" s="6">
        <v>137</v>
      </c>
      <c r="B138" s="3" t="s">
        <v>231</v>
      </c>
      <c r="C138" s="7">
        <v>120984</v>
      </c>
      <c r="D138" s="8">
        <f t="shared" si="4"/>
        <v>8.1222459238547705E-5</v>
      </c>
      <c r="E138" s="9">
        <v>0</v>
      </c>
      <c r="F138" s="10">
        <f t="shared" si="5"/>
        <v>0</v>
      </c>
    </row>
    <row r="139" spans="1:6" ht="15" customHeight="1" x14ac:dyDescent="0.3">
      <c r="A139" s="6">
        <v>138</v>
      </c>
      <c r="B139" s="3" t="s">
        <v>187</v>
      </c>
      <c r="C139" s="7">
        <v>120000</v>
      </c>
      <c r="D139" s="8">
        <f t="shared" si="4"/>
        <v>8.0561852051723573E-5</v>
      </c>
      <c r="E139" s="9">
        <v>0</v>
      </c>
      <c r="F139" s="10">
        <f t="shared" si="5"/>
        <v>0</v>
      </c>
    </row>
    <row r="140" spans="1:6" ht="15" customHeight="1" x14ac:dyDescent="0.3">
      <c r="A140" s="6">
        <v>139</v>
      </c>
      <c r="B140" s="3" t="s">
        <v>195</v>
      </c>
      <c r="C140" s="7">
        <v>113838</v>
      </c>
      <c r="D140" s="8">
        <f t="shared" si="4"/>
        <v>7.6425000948867559E-5</v>
      </c>
      <c r="E140" s="9">
        <v>0</v>
      </c>
      <c r="F140" s="10">
        <f t="shared" si="5"/>
        <v>0</v>
      </c>
    </row>
    <row r="141" spans="1:6" ht="15" customHeight="1" x14ac:dyDescent="0.3">
      <c r="A141" s="6">
        <v>140</v>
      </c>
      <c r="B141" s="3" t="s">
        <v>123</v>
      </c>
      <c r="C141" s="7">
        <v>107128</v>
      </c>
      <c r="D141" s="8">
        <f t="shared" si="4"/>
        <v>7.1920250721642018E-5</v>
      </c>
      <c r="E141" s="9">
        <v>0</v>
      </c>
      <c r="F141" s="10">
        <f t="shared" si="5"/>
        <v>0</v>
      </c>
    </row>
    <row r="142" spans="1:6" ht="15" customHeight="1" x14ac:dyDescent="0.3">
      <c r="A142" s="6">
        <v>141</v>
      </c>
      <c r="B142" s="3" t="s">
        <v>259</v>
      </c>
      <c r="C142" s="7">
        <v>106184</v>
      </c>
      <c r="D142" s="8">
        <f t="shared" si="4"/>
        <v>7.128649748550179E-5</v>
      </c>
      <c r="E142" s="9">
        <v>0</v>
      </c>
      <c r="F142" s="10">
        <f t="shared" si="5"/>
        <v>0</v>
      </c>
    </row>
    <row r="143" spans="1:6" ht="15" customHeight="1" x14ac:dyDescent="0.3">
      <c r="A143" s="6">
        <v>142</v>
      </c>
      <c r="B143" s="3" t="s">
        <v>260</v>
      </c>
      <c r="C143" s="7">
        <v>102928</v>
      </c>
      <c r="D143" s="8">
        <f t="shared" si="4"/>
        <v>6.9100585899831702E-5</v>
      </c>
      <c r="E143" s="9">
        <v>0</v>
      </c>
      <c r="F143" s="10">
        <f t="shared" si="5"/>
        <v>0</v>
      </c>
    </row>
    <row r="144" spans="1:6" ht="15" customHeight="1" x14ac:dyDescent="0.3">
      <c r="A144" s="6">
        <v>143</v>
      </c>
      <c r="B144" s="3" t="s">
        <v>219</v>
      </c>
      <c r="C144" s="7">
        <v>94631</v>
      </c>
      <c r="D144" s="8">
        <f t="shared" si="4"/>
        <v>6.3530405179222107E-5</v>
      </c>
      <c r="E144" s="9">
        <v>0</v>
      </c>
      <c r="F144" s="10">
        <f t="shared" si="5"/>
        <v>0</v>
      </c>
    </row>
    <row r="145" spans="1:6" ht="15" customHeight="1" x14ac:dyDescent="0.3">
      <c r="A145" s="6">
        <v>144</v>
      </c>
      <c r="B145" s="3" t="s">
        <v>264</v>
      </c>
      <c r="C145" s="7">
        <v>92687</v>
      </c>
      <c r="D145" s="8">
        <f t="shared" si="4"/>
        <v>6.222530317598419E-5</v>
      </c>
      <c r="E145" s="9">
        <v>0</v>
      </c>
      <c r="F145" s="10">
        <f t="shared" si="5"/>
        <v>0</v>
      </c>
    </row>
    <row r="146" spans="1:6" ht="15" customHeight="1" x14ac:dyDescent="0.3">
      <c r="A146" s="6">
        <v>145</v>
      </c>
      <c r="B146" s="3" t="s">
        <v>157</v>
      </c>
      <c r="C146" s="7">
        <v>90750</v>
      </c>
      <c r="D146" s="8">
        <f t="shared" si="4"/>
        <v>6.0924900614115946E-5</v>
      </c>
      <c r="E146" s="9">
        <v>0</v>
      </c>
      <c r="F146" s="10">
        <f t="shared" si="5"/>
        <v>0</v>
      </c>
    </row>
    <row r="147" spans="1:6" ht="15" customHeight="1" x14ac:dyDescent="0.3">
      <c r="A147" s="6">
        <v>146</v>
      </c>
      <c r="B147" s="3" t="s">
        <v>282</v>
      </c>
      <c r="C147" s="7">
        <v>89328</v>
      </c>
      <c r="D147" s="8">
        <f t="shared" si="4"/>
        <v>5.9970242667303024E-5</v>
      </c>
      <c r="E147" s="9">
        <v>0</v>
      </c>
      <c r="F147" s="10">
        <f t="shared" si="5"/>
        <v>0</v>
      </c>
    </row>
    <row r="148" spans="1:6" ht="15" customHeight="1" x14ac:dyDescent="0.3">
      <c r="A148" s="6">
        <v>147</v>
      </c>
      <c r="B148" s="3" t="s">
        <v>158</v>
      </c>
      <c r="C148" s="7">
        <v>86315</v>
      </c>
      <c r="D148" s="8">
        <f t="shared" si="4"/>
        <v>5.7947468832037665E-5</v>
      </c>
      <c r="E148" s="9">
        <v>0</v>
      </c>
      <c r="F148" s="10">
        <f t="shared" si="5"/>
        <v>0</v>
      </c>
    </row>
    <row r="149" spans="1:6" ht="15" customHeight="1" x14ac:dyDescent="0.3">
      <c r="A149" s="6">
        <v>148</v>
      </c>
      <c r="B149" s="3" t="s">
        <v>53</v>
      </c>
      <c r="C149" s="7">
        <v>78598</v>
      </c>
      <c r="D149" s="8">
        <f t="shared" si="4"/>
        <v>5.2766670396344743E-5</v>
      </c>
      <c r="E149" s="9">
        <v>0</v>
      </c>
      <c r="F149" s="10">
        <f t="shared" si="5"/>
        <v>0</v>
      </c>
    </row>
    <row r="150" spans="1:6" ht="15" customHeight="1" x14ac:dyDescent="0.3">
      <c r="A150" s="6">
        <v>149</v>
      </c>
      <c r="B150" s="3" t="s">
        <v>290</v>
      </c>
      <c r="C150" s="7">
        <v>78319</v>
      </c>
      <c r="D150" s="8">
        <f t="shared" si="4"/>
        <v>5.2579364090324485E-5</v>
      </c>
      <c r="E150" s="9">
        <v>0</v>
      </c>
      <c r="F150" s="10">
        <f t="shared" si="5"/>
        <v>0</v>
      </c>
    </row>
    <row r="151" spans="1:6" ht="15" customHeight="1" x14ac:dyDescent="0.3">
      <c r="A151" s="6">
        <v>150</v>
      </c>
      <c r="B151" s="3" t="s">
        <v>108</v>
      </c>
      <c r="C151" s="7">
        <v>73308</v>
      </c>
      <c r="D151" s="8">
        <f t="shared" si="4"/>
        <v>4.9215235418397926E-5</v>
      </c>
      <c r="E151" s="9">
        <v>0</v>
      </c>
      <c r="F151" s="10">
        <f t="shared" si="5"/>
        <v>0</v>
      </c>
    </row>
    <row r="152" spans="1:6" ht="15" customHeight="1" x14ac:dyDescent="0.3">
      <c r="A152" s="6">
        <v>151</v>
      </c>
      <c r="B152" s="3" t="s">
        <v>194</v>
      </c>
      <c r="C152" s="7">
        <v>72805</v>
      </c>
      <c r="D152" s="8">
        <f t="shared" si="4"/>
        <v>4.8877546988547785E-5</v>
      </c>
      <c r="E152" s="9">
        <v>0</v>
      </c>
      <c r="F152" s="10">
        <f t="shared" si="5"/>
        <v>0</v>
      </c>
    </row>
    <row r="153" spans="1:6" ht="15" customHeight="1" x14ac:dyDescent="0.3">
      <c r="A153" s="6">
        <v>152</v>
      </c>
      <c r="B153" s="3" t="s">
        <v>261</v>
      </c>
      <c r="C153" s="7">
        <v>60761</v>
      </c>
      <c r="D153" s="8">
        <f t="shared" si="4"/>
        <v>4.0791822437623135E-5</v>
      </c>
      <c r="E153" s="9">
        <v>0</v>
      </c>
      <c r="F153" s="10">
        <f t="shared" si="5"/>
        <v>0</v>
      </c>
    </row>
    <row r="154" spans="1:6" ht="15" customHeight="1" x14ac:dyDescent="0.3">
      <c r="A154" s="6">
        <v>153</v>
      </c>
      <c r="B154" s="3" t="s">
        <v>239</v>
      </c>
      <c r="C154" s="7">
        <v>60000</v>
      </c>
      <c r="D154" s="8">
        <f t="shared" si="4"/>
        <v>4.0280926025861786E-5</v>
      </c>
      <c r="E154" s="9">
        <v>0</v>
      </c>
      <c r="F154" s="10">
        <f t="shared" si="5"/>
        <v>0</v>
      </c>
    </row>
    <row r="155" spans="1:6" ht="15" customHeight="1" x14ac:dyDescent="0.3">
      <c r="A155" s="6">
        <v>154</v>
      </c>
      <c r="B155" s="3" t="s">
        <v>112</v>
      </c>
      <c r="C155" s="7">
        <v>53760</v>
      </c>
      <c r="D155" s="8">
        <f t="shared" si="4"/>
        <v>3.6091709719172162E-5</v>
      </c>
      <c r="E155" s="9">
        <v>0</v>
      </c>
      <c r="F155" s="10">
        <f t="shared" si="5"/>
        <v>0</v>
      </c>
    </row>
    <row r="156" spans="1:6" ht="15" customHeight="1" x14ac:dyDescent="0.3">
      <c r="A156" s="6">
        <v>155</v>
      </c>
      <c r="B156" s="3" t="s">
        <v>269</v>
      </c>
      <c r="C156" s="7">
        <v>52781</v>
      </c>
      <c r="D156" s="8">
        <f t="shared" si="4"/>
        <v>3.5434459276183511E-5</v>
      </c>
      <c r="E156" s="9">
        <v>0</v>
      </c>
      <c r="F156" s="10">
        <f t="shared" si="5"/>
        <v>0</v>
      </c>
    </row>
    <row r="157" spans="1:6" ht="15" customHeight="1" x14ac:dyDescent="0.3">
      <c r="A157" s="6">
        <v>156</v>
      </c>
      <c r="B157" s="3" t="s">
        <v>230</v>
      </c>
      <c r="C157" s="7">
        <v>52687</v>
      </c>
      <c r="D157" s="8">
        <f t="shared" si="4"/>
        <v>3.537135249207633E-5</v>
      </c>
      <c r="E157" s="9">
        <v>0</v>
      </c>
      <c r="F157" s="10">
        <f t="shared" si="5"/>
        <v>0</v>
      </c>
    </row>
    <row r="158" spans="1:6" ht="15" customHeight="1" x14ac:dyDescent="0.3">
      <c r="A158" s="6">
        <v>157</v>
      </c>
      <c r="B158" s="3" t="s">
        <v>188</v>
      </c>
      <c r="C158" s="7">
        <v>51192</v>
      </c>
      <c r="D158" s="8">
        <f t="shared" si="4"/>
        <v>3.4367686085265272E-5</v>
      </c>
      <c r="E158" s="9">
        <v>0</v>
      </c>
      <c r="F158" s="10">
        <f t="shared" si="5"/>
        <v>0</v>
      </c>
    </row>
    <row r="159" spans="1:6" ht="15" customHeight="1" x14ac:dyDescent="0.3">
      <c r="A159" s="6">
        <v>158</v>
      </c>
      <c r="B159" s="3" t="s">
        <v>162</v>
      </c>
      <c r="C159" s="7">
        <v>50101</v>
      </c>
      <c r="D159" s="8">
        <f t="shared" si="4"/>
        <v>3.3635244580361686E-5</v>
      </c>
      <c r="E159" s="9">
        <v>0</v>
      </c>
      <c r="F159" s="10">
        <f t="shared" si="5"/>
        <v>0</v>
      </c>
    </row>
    <row r="160" spans="1:6" ht="15" customHeight="1" x14ac:dyDescent="0.3">
      <c r="A160" s="6">
        <v>159</v>
      </c>
      <c r="B160" s="3" t="s">
        <v>152</v>
      </c>
      <c r="C160" s="7">
        <v>50000</v>
      </c>
      <c r="D160" s="8">
        <f t="shared" si="4"/>
        <v>3.356743835488482E-5</v>
      </c>
      <c r="E160" s="9">
        <v>0</v>
      </c>
      <c r="F160" s="10">
        <f t="shared" si="5"/>
        <v>0</v>
      </c>
    </row>
    <row r="161" spans="1:6" ht="15" customHeight="1" x14ac:dyDescent="0.3">
      <c r="A161" s="6">
        <v>160</v>
      </c>
      <c r="B161" s="3" t="s">
        <v>164</v>
      </c>
      <c r="C161" s="7">
        <v>48579</v>
      </c>
      <c r="D161" s="8">
        <f t="shared" si="4"/>
        <v>3.2613451756838997E-5</v>
      </c>
      <c r="E161" s="33">
        <v>0</v>
      </c>
      <c r="F161" s="10">
        <f t="shared" si="5"/>
        <v>0</v>
      </c>
    </row>
    <row r="162" spans="1:6" ht="15" customHeight="1" x14ac:dyDescent="0.3">
      <c r="A162" s="6">
        <v>161</v>
      </c>
      <c r="B162" s="3" t="s">
        <v>240</v>
      </c>
      <c r="C162" s="7">
        <v>46606</v>
      </c>
      <c r="D162" s="8">
        <f t="shared" si="4"/>
        <v>3.1288880639355237E-5</v>
      </c>
      <c r="E162" s="9">
        <v>0</v>
      </c>
      <c r="F162" s="10">
        <f t="shared" si="5"/>
        <v>0</v>
      </c>
    </row>
    <row r="163" spans="1:6" ht="15" customHeight="1" x14ac:dyDescent="0.3">
      <c r="A163" s="6">
        <v>162</v>
      </c>
      <c r="B163" s="3" t="s">
        <v>169</v>
      </c>
      <c r="C163" s="7">
        <v>44951</v>
      </c>
      <c r="D163" s="8">
        <f t="shared" si="4"/>
        <v>3.0177798429808552E-5</v>
      </c>
      <c r="E163" s="9">
        <v>0</v>
      </c>
      <c r="F163" s="10">
        <f t="shared" si="5"/>
        <v>0</v>
      </c>
    </row>
    <row r="164" spans="1:6" ht="15" customHeight="1" x14ac:dyDescent="0.3">
      <c r="A164" s="6">
        <v>163</v>
      </c>
      <c r="B164" s="3" t="s">
        <v>120</v>
      </c>
      <c r="C164" s="7">
        <v>44620</v>
      </c>
      <c r="D164" s="8">
        <f t="shared" si="4"/>
        <v>2.9955581987899215E-5</v>
      </c>
      <c r="E164" s="9">
        <v>0</v>
      </c>
      <c r="F164" s="10">
        <f t="shared" si="5"/>
        <v>0</v>
      </c>
    </row>
    <row r="165" spans="1:6" ht="15" customHeight="1" x14ac:dyDescent="0.3">
      <c r="A165" s="6">
        <v>164</v>
      </c>
      <c r="B165" s="3" t="s">
        <v>220</v>
      </c>
      <c r="C165" s="7">
        <v>44618</v>
      </c>
      <c r="D165" s="8">
        <f t="shared" si="4"/>
        <v>2.9954239290365017E-5</v>
      </c>
      <c r="E165" s="9">
        <v>0</v>
      </c>
      <c r="F165" s="10">
        <f t="shared" si="5"/>
        <v>0</v>
      </c>
    </row>
    <row r="166" spans="1:6" ht="15" customHeight="1" x14ac:dyDescent="0.3">
      <c r="A166" s="6">
        <v>165</v>
      </c>
      <c r="B166" s="3" t="s">
        <v>170</v>
      </c>
      <c r="C166" s="7">
        <v>44063</v>
      </c>
      <c r="D166" s="8">
        <f t="shared" si="4"/>
        <v>2.9581640724625798E-5</v>
      </c>
      <c r="E166" s="9">
        <v>0</v>
      </c>
      <c r="F166" s="10">
        <f t="shared" si="5"/>
        <v>0</v>
      </c>
    </row>
    <row r="167" spans="1:6" ht="15" customHeight="1" x14ac:dyDescent="0.3">
      <c r="A167" s="6">
        <v>166</v>
      </c>
      <c r="B167" s="3" t="s">
        <v>283</v>
      </c>
      <c r="C167" s="7">
        <v>43914</v>
      </c>
      <c r="D167" s="8">
        <f t="shared" si="4"/>
        <v>2.9481609758328239E-5</v>
      </c>
      <c r="E167" s="9">
        <v>0</v>
      </c>
      <c r="F167" s="10">
        <f t="shared" si="5"/>
        <v>0</v>
      </c>
    </row>
    <row r="168" spans="1:6" ht="15" customHeight="1" x14ac:dyDescent="0.3">
      <c r="A168" s="6">
        <v>167</v>
      </c>
      <c r="B168" s="3" t="s">
        <v>117</v>
      </c>
      <c r="C168" s="7">
        <v>43179</v>
      </c>
      <c r="D168" s="8">
        <f t="shared" si="4"/>
        <v>2.8988168414511433E-5</v>
      </c>
      <c r="E168" s="9">
        <v>0</v>
      </c>
      <c r="F168" s="10">
        <f t="shared" si="5"/>
        <v>0</v>
      </c>
    </row>
    <row r="169" spans="1:6" ht="15" customHeight="1" x14ac:dyDescent="0.3">
      <c r="A169" s="6">
        <v>168</v>
      </c>
      <c r="B169" s="3" t="s">
        <v>267</v>
      </c>
      <c r="C169" s="7">
        <v>42000</v>
      </c>
      <c r="D169" s="8">
        <f t="shared" si="4"/>
        <v>2.8196648218103251E-5</v>
      </c>
      <c r="E169" s="9">
        <v>0</v>
      </c>
      <c r="F169" s="10">
        <f t="shared" si="5"/>
        <v>0</v>
      </c>
    </row>
    <row r="170" spans="1:6" ht="15" customHeight="1" x14ac:dyDescent="0.3">
      <c r="A170" s="6">
        <v>169</v>
      </c>
      <c r="B170" s="3" t="s">
        <v>263</v>
      </c>
      <c r="C170" s="7">
        <v>40776</v>
      </c>
      <c r="D170" s="8">
        <f t="shared" si="4"/>
        <v>2.7374917327175669E-5</v>
      </c>
      <c r="E170" s="9">
        <v>0</v>
      </c>
      <c r="F170" s="10">
        <f t="shared" si="5"/>
        <v>0</v>
      </c>
    </row>
    <row r="171" spans="1:6" ht="15" customHeight="1" x14ac:dyDescent="0.3">
      <c r="A171" s="6">
        <v>170</v>
      </c>
      <c r="B171" s="3" t="s">
        <v>262</v>
      </c>
      <c r="C171" s="7">
        <v>40528</v>
      </c>
      <c r="D171" s="8">
        <f t="shared" si="4"/>
        <v>2.7208422832935441E-5</v>
      </c>
      <c r="E171" s="9">
        <v>0</v>
      </c>
      <c r="F171" s="10">
        <f t="shared" si="5"/>
        <v>0</v>
      </c>
    </row>
    <row r="172" spans="1:6" ht="15" customHeight="1" x14ac:dyDescent="0.3">
      <c r="A172" s="6">
        <v>171</v>
      </c>
      <c r="B172" s="3" t="s">
        <v>159</v>
      </c>
      <c r="C172" s="7">
        <v>40000</v>
      </c>
      <c r="D172" s="8">
        <f t="shared" si="4"/>
        <v>2.6853950683907857E-5</v>
      </c>
      <c r="E172" s="9">
        <v>0</v>
      </c>
      <c r="F172" s="10">
        <f t="shared" si="5"/>
        <v>0</v>
      </c>
    </row>
    <row r="173" spans="1:6" ht="15" customHeight="1" x14ac:dyDescent="0.3">
      <c r="A173" s="6">
        <v>172</v>
      </c>
      <c r="B173" s="3" t="s">
        <v>224</v>
      </c>
      <c r="C173" s="7">
        <v>38218</v>
      </c>
      <c r="D173" s="8">
        <f t="shared" si="4"/>
        <v>2.5657607180939762E-5</v>
      </c>
      <c r="E173" s="9">
        <v>0</v>
      </c>
      <c r="F173" s="10">
        <f t="shared" si="5"/>
        <v>0</v>
      </c>
    </row>
    <row r="174" spans="1:6" ht="15" customHeight="1" x14ac:dyDescent="0.3">
      <c r="A174" s="6">
        <v>173</v>
      </c>
      <c r="B174" s="3" t="s">
        <v>36</v>
      </c>
      <c r="C174" s="7">
        <v>32600</v>
      </c>
      <c r="D174" s="8">
        <f t="shared" si="4"/>
        <v>2.1885969807384902E-5</v>
      </c>
      <c r="E174" s="9">
        <v>0</v>
      </c>
      <c r="F174" s="10">
        <f t="shared" si="5"/>
        <v>0</v>
      </c>
    </row>
    <row r="175" spans="1:6" ht="15" customHeight="1" x14ac:dyDescent="0.3">
      <c r="A175" s="6">
        <v>174</v>
      </c>
      <c r="B175" s="3" t="s">
        <v>212</v>
      </c>
      <c r="C175" s="7">
        <v>31192</v>
      </c>
      <c r="D175" s="8">
        <f t="shared" si="4"/>
        <v>2.0940710743311345E-5</v>
      </c>
      <c r="E175" s="9">
        <v>0</v>
      </c>
      <c r="F175" s="10">
        <f t="shared" si="5"/>
        <v>0</v>
      </c>
    </row>
    <row r="176" spans="1:6" ht="15" customHeight="1" x14ac:dyDescent="0.3">
      <c r="A176" s="6">
        <v>175</v>
      </c>
      <c r="B176" s="3" t="s">
        <v>234</v>
      </c>
      <c r="C176" s="7">
        <v>30943</v>
      </c>
      <c r="D176" s="8">
        <f t="shared" si="4"/>
        <v>2.0773544900304019E-5</v>
      </c>
      <c r="E176" s="9">
        <v>0</v>
      </c>
      <c r="F176" s="10">
        <f t="shared" si="5"/>
        <v>0</v>
      </c>
    </row>
    <row r="177" spans="1:6" ht="15" customHeight="1" x14ac:dyDescent="0.3">
      <c r="A177" s="6">
        <v>176</v>
      </c>
      <c r="B177" s="3" t="s">
        <v>196</v>
      </c>
      <c r="C177" s="7">
        <v>30621</v>
      </c>
      <c r="D177" s="8">
        <f t="shared" si="4"/>
        <v>2.0557370597298563E-5</v>
      </c>
      <c r="E177" s="9">
        <v>0</v>
      </c>
      <c r="F177" s="10">
        <f t="shared" si="5"/>
        <v>0</v>
      </c>
    </row>
    <row r="178" spans="1:6" ht="15" customHeight="1" x14ac:dyDescent="0.3">
      <c r="A178" s="6">
        <v>177</v>
      </c>
      <c r="B178" s="3" t="s">
        <v>284</v>
      </c>
      <c r="C178" s="7">
        <v>30132</v>
      </c>
      <c r="D178" s="8">
        <f t="shared" si="4"/>
        <v>2.0229081050187787E-5</v>
      </c>
      <c r="E178" s="9">
        <v>0</v>
      </c>
      <c r="F178" s="10">
        <f t="shared" si="5"/>
        <v>0</v>
      </c>
    </row>
    <row r="179" spans="1:6" ht="15" customHeight="1" x14ac:dyDescent="0.3">
      <c r="A179" s="6">
        <v>178</v>
      </c>
      <c r="B179" s="3" t="s">
        <v>221</v>
      </c>
      <c r="C179" s="7">
        <v>29456</v>
      </c>
      <c r="D179" s="8">
        <f t="shared" si="4"/>
        <v>1.9775249283629745E-5</v>
      </c>
      <c r="E179" s="9">
        <v>0</v>
      </c>
      <c r="F179" s="10">
        <f t="shared" si="5"/>
        <v>0</v>
      </c>
    </row>
    <row r="180" spans="1:6" ht="15" customHeight="1" x14ac:dyDescent="0.3">
      <c r="A180" s="6">
        <v>179</v>
      </c>
      <c r="B180" s="3" t="s">
        <v>204</v>
      </c>
      <c r="C180" s="7">
        <v>28607</v>
      </c>
      <c r="D180" s="8">
        <f t="shared" si="4"/>
        <v>1.92052741803638E-5</v>
      </c>
      <c r="E180" s="9">
        <v>0</v>
      </c>
      <c r="F180" s="10">
        <f t="shared" si="5"/>
        <v>0</v>
      </c>
    </row>
    <row r="181" spans="1:6" ht="15" customHeight="1" x14ac:dyDescent="0.3">
      <c r="A181" s="6">
        <v>180</v>
      </c>
      <c r="B181" s="3" t="s">
        <v>291</v>
      </c>
      <c r="C181" s="7">
        <v>28319</v>
      </c>
      <c r="D181" s="8">
        <f t="shared" si="4"/>
        <v>1.9011925735439665E-5</v>
      </c>
      <c r="E181" s="9">
        <v>0</v>
      </c>
      <c r="F181" s="10">
        <f t="shared" si="5"/>
        <v>0</v>
      </c>
    </row>
    <row r="182" spans="1:6" ht="15" customHeight="1" x14ac:dyDescent="0.3">
      <c r="A182" s="6">
        <v>181</v>
      </c>
      <c r="B182" s="3" t="s">
        <v>166</v>
      </c>
      <c r="C182" s="7">
        <v>26635</v>
      </c>
      <c r="D182" s="8">
        <f t="shared" si="4"/>
        <v>1.7881374411647143E-5</v>
      </c>
      <c r="E182" s="9">
        <v>0</v>
      </c>
      <c r="F182" s="10">
        <f t="shared" si="5"/>
        <v>0</v>
      </c>
    </row>
    <row r="183" spans="1:6" ht="15" customHeight="1" x14ac:dyDescent="0.3">
      <c r="A183" s="6">
        <v>182</v>
      </c>
      <c r="B183" s="3" t="s">
        <v>55</v>
      </c>
      <c r="C183" s="7">
        <v>25600</v>
      </c>
      <c r="D183" s="8">
        <f t="shared" si="4"/>
        <v>1.7186528437701028E-5</v>
      </c>
      <c r="E183" s="9">
        <v>0</v>
      </c>
      <c r="F183" s="10">
        <f t="shared" si="5"/>
        <v>0</v>
      </c>
    </row>
    <row r="184" spans="1:6" ht="15" customHeight="1" x14ac:dyDescent="0.3">
      <c r="A184" s="6">
        <v>183</v>
      </c>
      <c r="B184" s="3" t="s">
        <v>167</v>
      </c>
      <c r="C184" s="7">
        <v>25578</v>
      </c>
      <c r="D184" s="8">
        <f t="shared" si="4"/>
        <v>1.7171758764824878E-5</v>
      </c>
      <c r="E184" s="9">
        <v>0</v>
      </c>
      <c r="F184" s="10">
        <f t="shared" si="5"/>
        <v>0</v>
      </c>
    </row>
    <row r="185" spans="1:6" ht="15" customHeight="1" x14ac:dyDescent="0.3">
      <c r="A185" s="6">
        <v>184</v>
      </c>
      <c r="B185" s="3" t="s">
        <v>183</v>
      </c>
      <c r="C185" s="7">
        <v>24500</v>
      </c>
      <c r="D185" s="8">
        <f t="shared" si="4"/>
        <v>1.6448044793893562E-5</v>
      </c>
      <c r="E185" s="9">
        <v>0</v>
      </c>
      <c r="F185" s="10">
        <f t="shared" si="5"/>
        <v>0</v>
      </c>
    </row>
    <row r="186" spans="1:6" ht="15" customHeight="1" x14ac:dyDescent="0.3">
      <c r="A186" s="6">
        <v>185</v>
      </c>
      <c r="B186" s="3" t="s">
        <v>265</v>
      </c>
      <c r="C186" s="7">
        <v>23002</v>
      </c>
      <c r="D186" s="8">
        <f t="shared" si="4"/>
        <v>1.5442364340781214E-5</v>
      </c>
      <c r="E186" s="9">
        <v>0</v>
      </c>
      <c r="F186" s="10">
        <f t="shared" si="5"/>
        <v>0</v>
      </c>
    </row>
    <row r="187" spans="1:6" ht="15" customHeight="1" x14ac:dyDescent="0.3">
      <c r="A187" s="6">
        <v>186</v>
      </c>
      <c r="B187" s="3" t="s">
        <v>165</v>
      </c>
      <c r="C187" s="7">
        <v>22200</v>
      </c>
      <c r="D187" s="8">
        <f t="shared" si="4"/>
        <v>1.4903942629568861E-5</v>
      </c>
      <c r="E187" s="9">
        <v>0</v>
      </c>
      <c r="F187" s="10">
        <f t="shared" si="5"/>
        <v>0</v>
      </c>
    </row>
    <row r="188" spans="1:6" ht="15" customHeight="1" x14ac:dyDescent="0.3">
      <c r="A188" s="6">
        <v>187</v>
      </c>
      <c r="B188" s="3" t="s">
        <v>168</v>
      </c>
      <c r="C188" s="7">
        <v>21918</v>
      </c>
      <c r="D188" s="8">
        <f t="shared" si="4"/>
        <v>1.4714622277247311E-5</v>
      </c>
      <c r="E188" s="9">
        <v>0</v>
      </c>
      <c r="F188" s="10">
        <f t="shared" si="5"/>
        <v>0</v>
      </c>
    </row>
    <row r="189" spans="1:6" ht="15" customHeight="1" x14ac:dyDescent="0.3">
      <c r="A189" s="6">
        <v>188</v>
      </c>
      <c r="B189" s="3" t="s">
        <v>222</v>
      </c>
      <c r="C189" s="7">
        <v>21276</v>
      </c>
      <c r="D189" s="8">
        <f t="shared" si="4"/>
        <v>1.4283616368770588E-5</v>
      </c>
      <c r="E189" s="9">
        <v>0</v>
      </c>
      <c r="F189" s="10">
        <f t="shared" si="5"/>
        <v>0</v>
      </c>
    </row>
    <row r="190" spans="1:6" ht="15" customHeight="1" x14ac:dyDescent="0.3">
      <c r="A190" s="6">
        <v>189</v>
      </c>
      <c r="B190" s="3" t="s">
        <v>266</v>
      </c>
      <c r="C190" s="7">
        <v>17500</v>
      </c>
      <c r="D190" s="8">
        <f t="shared" si="4"/>
        <v>1.1748603424209687E-5</v>
      </c>
      <c r="E190" s="9">
        <v>0</v>
      </c>
      <c r="F190" s="10">
        <f t="shared" si="5"/>
        <v>0</v>
      </c>
    </row>
    <row r="191" spans="1:6" ht="15" customHeight="1" x14ac:dyDescent="0.3">
      <c r="A191" s="6">
        <v>190</v>
      </c>
      <c r="B191" s="3" t="s">
        <v>223</v>
      </c>
      <c r="C191" s="7">
        <v>17000</v>
      </c>
      <c r="D191" s="8">
        <f t="shared" si="4"/>
        <v>1.1412929040660839E-5</v>
      </c>
      <c r="E191" s="9">
        <v>0</v>
      </c>
      <c r="F191" s="10">
        <f t="shared" si="5"/>
        <v>0</v>
      </c>
    </row>
    <row r="192" spans="1:6" ht="15" customHeight="1" x14ac:dyDescent="0.3">
      <c r="A192" s="6">
        <v>191</v>
      </c>
      <c r="B192" s="3" t="s">
        <v>211</v>
      </c>
      <c r="C192" s="7">
        <v>16834</v>
      </c>
      <c r="D192" s="8">
        <f t="shared" si="4"/>
        <v>1.1301485145322621E-5</v>
      </c>
      <c r="E192" s="9">
        <v>0</v>
      </c>
      <c r="F192" s="10">
        <f t="shared" si="5"/>
        <v>0</v>
      </c>
    </row>
    <row r="193" spans="1:6" ht="15" customHeight="1" x14ac:dyDescent="0.3">
      <c r="A193" s="6">
        <v>192</v>
      </c>
      <c r="B193" s="3" t="s">
        <v>242</v>
      </c>
      <c r="C193" s="7">
        <v>16603</v>
      </c>
      <c r="D193" s="8">
        <f t="shared" si="4"/>
        <v>1.1146403580123054E-5</v>
      </c>
      <c r="E193" s="9">
        <v>0</v>
      </c>
      <c r="F193" s="10">
        <f t="shared" si="5"/>
        <v>0</v>
      </c>
    </row>
    <row r="194" spans="1:6" ht="15" customHeight="1" x14ac:dyDescent="0.3">
      <c r="A194" s="6">
        <v>193</v>
      </c>
      <c r="B194" s="3" t="s">
        <v>54</v>
      </c>
      <c r="C194" s="7">
        <v>15000</v>
      </c>
      <c r="D194" s="8">
        <f t="shared" ref="D194:D215" si="6">+C194/$H$1</f>
        <v>1.0070231506465447E-5</v>
      </c>
      <c r="E194" s="9">
        <v>0</v>
      </c>
      <c r="F194" s="10">
        <f t="shared" si="5"/>
        <v>0</v>
      </c>
    </row>
    <row r="195" spans="1:6" ht="15" customHeight="1" x14ac:dyDescent="0.3">
      <c r="A195" s="6">
        <v>194</v>
      </c>
      <c r="B195" s="3" t="s">
        <v>147</v>
      </c>
      <c r="C195" s="7">
        <v>13971</v>
      </c>
      <c r="D195" s="8">
        <f t="shared" si="6"/>
        <v>9.379413625121917E-6</v>
      </c>
      <c r="E195" s="9">
        <v>0</v>
      </c>
      <c r="F195" s="10">
        <f t="shared" ref="F195:F215" si="7">+IF(ISERR(E195/(C195-E195)),"",E195/(C195-E195))</f>
        <v>0</v>
      </c>
    </row>
    <row r="196" spans="1:6" ht="15" customHeight="1" x14ac:dyDescent="0.3">
      <c r="A196" s="6">
        <v>195</v>
      </c>
      <c r="B196" s="3" t="s">
        <v>271</v>
      </c>
      <c r="C196" s="7">
        <v>12711</v>
      </c>
      <c r="D196" s="8">
        <f t="shared" si="6"/>
        <v>8.5335141785788184E-6</v>
      </c>
      <c r="E196" s="9">
        <v>0</v>
      </c>
      <c r="F196" s="10">
        <f t="shared" si="7"/>
        <v>0</v>
      </c>
    </row>
    <row r="197" spans="1:6" ht="15" customHeight="1" x14ac:dyDescent="0.3">
      <c r="A197" s="6">
        <v>196</v>
      </c>
      <c r="B197" s="3" t="s">
        <v>268</v>
      </c>
      <c r="C197" s="7">
        <v>12000</v>
      </c>
      <c r="D197" s="8">
        <f t="shared" si="6"/>
        <v>8.0561852051723573E-6</v>
      </c>
      <c r="E197" s="9">
        <v>0</v>
      </c>
      <c r="F197" s="10">
        <f t="shared" si="7"/>
        <v>0</v>
      </c>
    </row>
    <row r="198" spans="1:6" ht="15" customHeight="1" x14ac:dyDescent="0.3">
      <c r="A198" s="6">
        <v>197</v>
      </c>
      <c r="B198" s="3" t="s">
        <v>171</v>
      </c>
      <c r="C198" s="7">
        <v>9208</v>
      </c>
      <c r="D198" s="8">
        <f t="shared" si="6"/>
        <v>6.1817794474355887E-6</v>
      </c>
      <c r="E198" s="9">
        <v>0</v>
      </c>
      <c r="F198" s="10">
        <f t="shared" si="7"/>
        <v>0</v>
      </c>
    </row>
    <row r="199" spans="1:6" ht="15" customHeight="1" x14ac:dyDescent="0.3">
      <c r="A199" s="6">
        <v>198</v>
      </c>
      <c r="B199" s="3" t="s">
        <v>273</v>
      </c>
      <c r="C199" s="7">
        <v>8833</v>
      </c>
      <c r="D199" s="8">
        <f t="shared" si="6"/>
        <v>5.9300236597739521E-6</v>
      </c>
      <c r="E199" s="9">
        <v>0</v>
      </c>
      <c r="F199" s="10">
        <f t="shared" si="7"/>
        <v>0</v>
      </c>
    </row>
    <row r="200" spans="1:6" ht="15" customHeight="1" x14ac:dyDescent="0.3">
      <c r="A200" s="6">
        <v>199</v>
      </c>
      <c r="B200" s="3" t="s">
        <v>270</v>
      </c>
      <c r="C200" s="7">
        <v>8125</v>
      </c>
      <c r="D200" s="8">
        <f t="shared" si="6"/>
        <v>5.4547087326687837E-6</v>
      </c>
      <c r="E200" s="9">
        <v>0</v>
      </c>
      <c r="F200" s="10">
        <f t="shared" si="7"/>
        <v>0</v>
      </c>
    </row>
    <row r="201" spans="1:6" ht="15" customHeight="1" x14ac:dyDescent="0.3">
      <c r="A201" s="6">
        <v>200</v>
      </c>
      <c r="B201" s="3" t="s">
        <v>285</v>
      </c>
      <c r="C201" s="7">
        <v>6429</v>
      </c>
      <c r="D201" s="8">
        <f t="shared" si="6"/>
        <v>4.3161012236710906E-6</v>
      </c>
      <c r="E201" s="9">
        <v>0</v>
      </c>
      <c r="F201" s="10">
        <f t="shared" si="7"/>
        <v>0</v>
      </c>
    </row>
    <row r="202" spans="1:6" ht="15" customHeight="1" x14ac:dyDescent="0.3">
      <c r="A202" s="6">
        <v>201</v>
      </c>
      <c r="B202" s="3" t="s">
        <v>241</v>
      </c>
      <c r="C202" s="7">
        <v>6350</v>
      </c>
      <c r="D202" s="8">
        <f t="shared" si="6"/>
        <v>4.2630646710703725E-6</v>
      </c>
      <c r="E202" s="9">
        <v>0</v>
      </c>
      <c r="F202" s="10">
        <f t="shared" si="7"/>
        <v>0</v>
      </c>
    </row>
    <row r="203" spans="1:6" ht="15" customHeight="1" x14ac:dyDescent="0.3">
      <c r="A203" s="6">
        <v>202</v>
      </c>
      <c r="B203" s="3" t="s">
        <v>272</v>
      </c>
      <c r="C203" s="7">
        <v>5998</v>
      </c>
      <c r="D203" s="8">
        <f t="shared" si="6"/>
        <v>4.0267499050519833E-6</v>
      </c>
      <c r="E203" s="9">
        <v>0</v>
      </c>
      <c r="F203" s="10">
        <f t="shared" si="7"/>
        <v>0</v>
      </c>
    </row>
    <row r="204" spans="1:6" ht="15" customHeight="1" x14ac:dyDescent="0.3">
      <c r="A204" s="6">
        <v>203</v>
      </c>
      <c r="B204" s="3" t="s">
        <v>292</v>
      </c>
      <c r="C204" s="7">
        <v>5400</v>
      </c>
      <c r="D204" s="8">
        <f t="shared" si="6"/>
        <v>3.6252833423275605E-6</v>
      </c>
      <c r="E204" s="9">
        <v>0</v>
      </c>
      <c r="F204" s="10">
        <f t="shared" si="7"/>
        <v>0</v>
      </c>
    </row>
    <row r="205" spans="1:6" ht="15" customHeight="1" x14ac:dyDescent="0.3">
      <c r="A205" s="6">
        <v>204</v>
      </c>
      <c r="B205" s="3" t="s">
        <v>286</v>
      </c>
      <c r="C205" s="7">
        <v>5271</v>
      </c>
      <c r="D205" s="8">
        <f t="shared" si="6"/>
        <v>3.5386793513719578E-6</v>
      </c>
      <c r="E205" s="9">
        <v>0</v>
      </c>
      <c r="F205" s="10">
        <f t="shared" si="7"/>
        <v>0</v>
      </c>
    </row>
    <row r="206" spans="1:6" ht="15" customHeight="1" x14ac:dyDescent="0.3">
      <c r="A206" s="6">
        <v>205</v>
      </c>
      <c r="B206" s="3" t="s">
        <v>243</v>
      </c>
      <c r="C206" s="7">
        <v>3731</v>
      </c>
      <c r="D206" s="8">
        <f t="shared" si="6"/>
        <v>2.5048022500415055E-6</v>
      </c>
      <c r="E206" s="9">
        <v>0</v>
      </c>
      <c r="F206" s="10">
        <f t="shared" si="7"/>
        <v>0</v>
      </c>
    </row>
    <row r="207" spans="1:6" ht="15" customHeight="1" x14ac:dyDescent="0.3">
      <c r="A207" s="6">
        <v>206</v>
      </c>
      <c r="B207" s="3" t="s">
        <v>225</v>
      </c>
      <c r="C207" s="7">
        <v>2664</v>
      </c>
      <c r="D207" s="8">
        <f t="shared" si="6"/>
        <v>1.7884731155482631E-6</v>
      </c>
      <c r="E207" s="9">
        <v>0</v>
      </c>
      <c r="F207" s="10">
        <f t="shared" si="7"/>
        <v>0</v>
      </c>
    </row>
    <row r="208" spans="1:6" ht="15" customHeight="1" x14ac:dyDescent="0.3">
      <c r="A208" s="6">
        <v>207</v>
      </c>
      <c r="B208" s="3" t="s">
        <v>287</v>
      </c>
      <c r="C208" s="7">
        <v>2500</v>
      </c>
      <c r="D208" s="8">
        <f t="shared" si="6"/>
        <v>1.678371917744241E-6</v>
      </c>
      <c r="E208" s="9">
        <v>0</v>
      </c>
      <c r="F208" s="10">
        <f t="shared" si="7"/>
        <v>0</v>
      </c>
    </row>
    <row r="209" spans="1:6" ht="15" customHeight="1" x14ac:dyDescent="0.3">
      <c r="A209" s="6">
        <v>208</v>
      </c>
      <c r="B209" s="3" t="s">
        <v>213</v>
      </c>
      <c r="C209" s="7">
        <v>1878</v>
      </c>
      <c r="D209" s="8">
        <f t="shared" si="6"/>
        <v>1.2607929846094739E-6</v>
      </c>
      <c r="E209" s="9">
        <v>0</v>
      </c>
      <c r="F209" s="10">
        <f t="shared" si="7"/>
        <v>0</v>
      </c>
    </row>
    <row r="210" spans="1:6" ht="15" customHeight="1" x14ac:dyDescent="0.3">
      <c r="A210" s="6">
        <v>209</v>
      </c>
      <c r="B210" s="3" t="s">
        <v>288</v>
      </c>
      <c r="C210" s="7">
        <v>1400</v>
      </c>
      <c r="D210" s="8">
        <f t="shared" si="6"/>
        <v>9.3988827393677494E-7</v>
      </c>
      <c r="E210" s="9">
        <v>0</v>
      </c>
      <c r="F210" s="10">
        <f t="shared" si="7"/>
        <v>0</v>
      </c>
    </row>
    <row r="211" spans="1:6" ht="15" customHeight="1" x14ac:dyDescent="0.3">
      <c r="A211" s="6">
        <v>210</v>
      </c>
      <c r="B211" s="3" t="s">
        <v>116</v>
      </c>
      <c r="C211" s="7">
        <v>1240</v>
      </c>
      <c r="D211" s="8">
        <f t="shared" si="6"/>
        <v>8.324724712011436E-7</v>
      </c>
      <c r="E211" s="9">
        <v>0</v>
      </c>
      <c r="F211" s="10">
        <f t="shared" si="7"/>
        <v>0</v>
      </c>
    </row>
    <row r="212" spans="1:6" ht="15" customHeight="1" x14ac:dyDescent="0.3">
      <c r="A212" s="6">
        <v>211</v>
      </c>
      <c r="B212" s="3" t="s">
        <v>295</v>
      </c>
      <c r="C212" s="7">
        <v>875</v>
      </c>
      <c r="D212" s="8">
        <f t="shared" si="6"/>
        <v>5.8743017121048435E-7</v>
      </c>
      <c r="E212" s="9">
        <v>0</v>
      </c>
      <c r="F212" s="10">
        <f t="shared" si="7"/>
        <v>0</v>
      </c>
    </row>
    <row r="213" spans="1:6" ht="15" customHeight="1" x14ac:dyDescent="0.3">
      <c r="A213" s="6">
        <v>212</v>
      </c>
      <c r="B213" s="3" t="s">
        <v>226</v>
      </c>
      <c r="C213" s="7">
        <v>807</v>
      </c>
      <c r="D213" s="8">
        <f t="shared" si="6"/>
        <v>5.4177845504784098E-7</v>
      </c>
      <c r="E213" s="9">
        <v>0</v>
      </c>
      <c r="F213" s="10">
        <f t="shared" si="7"/>
        <v>0</v>
      </c>
    </row>
    <row r="214" spans="1:6" ht="15" customHeight="1" x14ac:dyDescent="0.3">
      <c r="A214" s="6">
        <v>213</v>
      </c>
      <c r="B214" s="3" t="s">
        <v>294</v>
      </c>
      <c r="C214" s="7">
        <v>127</v>
      </c>
      <c r="D214" s="8">
        <f t="shared" si="6"/>
        <v>8.5261293421407443E-8</v>
      </c>
      <c r="E214" s="9">
        <v>0</v>
      </c>
      <c r="F214" s="10">
        <f t="shared" si="7"/>
        <v>0</v>
      </c>
    </row>
    <row r="215" spans="1:6" ht="15" customHeight="1" x14ac:dyDescent="0.3">
      <c r="A215" s="6">
        <v>214</v>
      </c>
      <c r="B215" s="3" t="s">
        <v>227</v>
      </c>
      <c r="C215" s="7">
        <v>2</v>
      </c>
      <c r="D215" s="8">
        <f t="shared" si="6"/>
        <v>1.3426975341953927E-9</v>
      </c>
      <c r="E215" s="9">
        <v>0</v>
      </c>
      <c r="F215" s="10">
        <f t="shared" si="7"/>
        <v>0</v>
      </c>
    </row>
    <row r="216" spans="1:6" ht="15" customHeight="1" thickBot="1" x14ac:dyDescent="0.35">
      <c r="A216" s="11"/>
      <c r="B216" s="11" t="s">
        <v>89</v>
      </c>
      <c r="C216" s="12">
        <f>+SUBTOTAL(9,C2:C215)</f>
        <v>333827399</v>
      </c>
      <c r="D216" s="13">
        <f t="shared" ref="D216" si="8">+C216/$H$1</f>
        <v>0.22411461274208078</v>
      </c>
      <c r="E216" s="14">
        <f>+SUBTOTAL(9,E2:E215)</f>
        <v>25714808</v>
      </c>
      <c r="F216" s="15">
        <f t="shared" ref="F216" si="9">+IF(ISERR(E216/(C216-E216)),0,E216/(C216-E216))</f>
        <v>8.3459127446044556E-2</v>
      </c>
    </row>
  </sheetData>
  <pageMargins left="0.7" right="0.7" top="0.75" bottom="0.75" header="0.3" footer="0.3"/>
  <ignoredErrors>
    <ignoredError sqref="D2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92</v>
      </c>
      <c r="B1" s="2" t="s">
        <v>2</v>
      </c>
      <c r="C1" s="2" t="s">
        <v>172</v>
      </c>
      <c r="D1" s="2" t="s">
        <v>173</v>
      </c>
    </row>
    <row r="2" spans="1:5" ht="15" customHeight="1" thickTop="1" x14ac:dyDescent="0.3">
      <c r="A2" s="3" t="s">
        <v>58</v>
      </c>
      <c r="B2" s="7">
        <v>130685160</v>
      </c>
      <c r="C2" s="9">
        <v>25714808</v>
      </c>
      <c r="D2" s="10">
        <f>+C2/(B2-C2)</f>
        <v>0.24497210412326711</v>
      </c>
      <c r="E2" s="17">
        <f>+B2/$B$6</f>
        <v>0.39147523657876865</v>
      </c>
    </row>
    <row r="3" spans="1:5" ht="15" customHeight="1" x14ac:dyDescent="0.3">
      <c r="A3" s="3" t="s">
        <v>59</v>
      </c>
      <c r="B3" s="7">
        <v>108251506</v>
      </c>
      <c r="C3" s="9">
        <v>0</v>
      </c>
      <c r="D3" s="10">
        <f>+C3/(B3-C3)</f>
        <v>0</v>
      </c>
      <c r="E3" s="17">
        <f>+B3/$B$6</f>
        <v>0.32427388022754838</v>
      </c>
    </row>
    <row r="4" spans="1:5" ht="15" customHeight="1" x14ac:dyDescent="0.3">
      <c r="A4" s="3" t="s">
        <v>60</v>
      </c>
      <c r="B4" s="7">
        <v>73023154</v>
      </c>
      <c r="C4" s="9">
        <v>0</v>
      </c>
      <c r="D4" s="10">
        <f>+C4/(B4-C4)</f>
        <v>0</v>
      </c>
      <c r="E4" s="17">
        <f>+B4/$B$6</f>
        <v>0.21874523846378469</v>
      </c>
    </row>
    <row r="5" spans="1:5" ht="15" customHeight="1" x14ac:dyDescent="0.3">
      <c r="A5" s="3" t="s">
        <v>61</v>
      </c>
      <c r="B5" s="7">
        <v>21867579</v>
      </c>
      <c r="C5" s="9">
        <v>0</v>
      </c>
      <c r="D5" s="10">
        <f>+C5/(B5-C5)</f>
        <v>0</v>
      </c>
      <c r="E5" s="17">
        <f>+B5/$B$6</f>
        <v>6.5505644729898282E-2</v>
      </c>
    </row>
    <row r="6" spans="1:5" ht="15" customHeight="1" thickBot="1" x14ac:dyDescent="0.35">
      <c r="A6" s="11" t="s">
        <v>110</v>
      </c>
      <c r="B6" s="12">
        <f>+SUM(B2:B5)</f>
        <v>333827399</v>
      </c>
      <c r="C6" s="14">
        <f>+SUM(C2:C5)</f>
        <v>25714808</v>
      </c>
      <c r="D6" s="15">
        <f>+C6/(B6-C6)</f>
        <v>8.3459127446044556E-2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62</v>
      </c>
    </row>
    <row r="27" spans="1:1" ht="15" customHeight="1" x14ac:dyDescent="0.3">
      <c r="A27" s="5" t="s">
        <v>296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106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64</v>
      </c>
      <c r="B2" s="7">
        <v>65862030</v>
      </c>
      <c r="C2" s="9">
        <v>0</v>
      </c>
      <c r="D2" s="10">
        <f t="shared" ref="D2:D10" si="0">+C2/(B2-C2)</f>
        <v>0</v>
      </c>
      <c r="E2" s="17">
        <f t="shared" ref="E2:E10" si="1">+B2/$B$11</f>
        <v>0.19729366192617401</v>
      </c>
    </row>
    <row r="3" spans="1:5" ht="15" customHeight="1" x14ac:dyDescent="0.3">
      <c r="A3" s="3" t="s">
        <v>65</v>
      </c>
      <c r="B3" s="7">
        <v>157771393</v>
      </c>
      <c r="C3" s="9">
        <v>25714808</v>
      </c>
      <c r="D3" s="10">
        <f t="shared" si="0"/>
        <v>0.19472567763281173</v>
      </c>
      <c r="E3" s="17">
        <f t="shared" si="1"/>
        <v>0.47261367243256147</v>
      </c>
    </row>
    <row r="4" spans="1:5" ht="15" customHeight="1" x14ac:dyDescent="0.3">
      <c r="A4" s="3" t="s">
        <v>66</v>
      </c>
      <c r="B4" s="7">
        <v>14799289</v>
      </c>
      <c r="C4" s="9">
        <v>0</v>
      </c>
      <c r="D4" s="10">
        <f t="shared" si="0"/>
        <v>0</v>
      </c>
      <c r="E4" s="17">
        <f t="shared" si="1"/>
        <v>4.4332158008396426E-2</v>
      </c>
    </row>
    <row r="5" spans="1:5" ht="15" customHeight="1" x14ac:dyDescent="0.3">
      <c r="A5" s="3" t="s">
        <v>67</v>
      </c>
      <c r="B5" s="7">
        <v>4481121</v>
      </c>
      <c r="C5" s="9">
        <v>0</v>
      </c>
      <c r="D5" s="10">
        <f t="shared" si="0"/>
        <v>0</v>
      </c>
      <c r="E5" s="17">
        <f t="shared" si="1"/>
        <v>1.3423466777812327E-2</v>
      </c>
    </row>
    <row r="6" spans="1:5" ht="15" customHeight="1" x14ac:dyDescent="0.3">
      <c r="A6" s="3" t="s">
        <v>68</v>
      </c>
      <c r="B6" s="7">
        <v>16094810</v>
      </c>
      <c r="C6" s="9">
        <v>0</v>
      </c>
      <c r="D6" s="10">
        <f t="shared" si="0"/>
        <v>0</v>
      </c>
      <c r="E6" s="17">
        <f t="shared" si="1"/>
        <v>4.8212968882161769E-2</v>
      </c>
    </row>
    <row r="7" spans="1:5" ht="15" customHeight="1" x14ac:dyDescent="0.3">
      <c r="A7" s="3" t="s">
        <v>69</v>
      </c>
      <c r="B7" s="7">
        <v>27995952</v>
      </c>
      <c r="C7" s="9">
        <v>0</v>
      </c>
      <c r="D7" s="10">
        <f t="shared" si="0"/>
        <v>0</v>
      </c>
      <c r="E7" s="17">
        <f t="shared" si="1"/>
        <v>8.3863553692307927E-2</v>
      </c>
    </row>
    <row r="8" spans="1:5" ht="15" customHeight="1" x14ac:dyDescent="0.3">
      <c r="A8" s="3" t="s">
        <v>70</v>
      </c>
      <c r="B8" s="7">
        <v>10786837</v>
      </c>
      <c r="C8" s="9">
        <v>0</v>
      </c>
      <c r="D8" s="10">
        <f t="shared" si="0"/>
        <v>0</v>
      </c>
      <c r="E8" s="17">
        <f t="shared" si="1"/>
        <v>3.2312617335523139E-2</v>
      </c>
    </row>
    <row r="9" spans="1:5" ht="15" customHeight="1" x14ac:dyDescent="0.3">
      <c r="A9" s="3" t="s">
        <v>71</v>
      </c>
      <c r="B9" s="7">
        <v>19802342</v>
      </c>
      <c r="C9" s="9">
        <v>0</v>
      </c>
      <c r="D9" s="10">
        <f t="shared" si="0"/>
        <v>0</v>
      </c>
      <c r="E9" s="17">
        <f t="shared" si="1"/>
        <v>5.9319103402893543E-2</v>
      </c>
    </row>
    <row r="10" spans="1:5" ht="15" customHeight="1" x14ac:dyDescent="0.3">
      <c r="A10" s="3" t="s">
        <v>61</v>
      </c>
      <c r="B10" s="7">
        <v>16233625</v>
      </c>
      <c r="C10" s="9">
        <v>0</v>
      </c>
      <c r="D10" s="10">
        <f t="shared" si="0"/>
        <v>0</v>
      </c>
      <c r="E10" s="17">
        <f t="shared" si="1"/>
        <v>4.8628797542169387E-2</v>
      </c>
    </row>
    <row r="11" spans="1:5" ht="15" customHeight="1" thickBot="1" x14ac:dyDescent="0.35">
      <c r="A11" s="11" t="s">
        <v>89</v>
      </c>
      <c r="B11" s="12">
        <f>+SUM(B2:B10)</f>
        <v>333827399</v>
      </c>
      <c r="C11" s="14">
        <f>+SUM(C2:C10)</f>
        <v>25714808</v>
      </c>
      <c r="D11" s="15">
        <f t="shared" ref="D11" si="2">+C11/(B11-C11)</f>
        <v>8.3459127446044556E-2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125</v>
      </c>
    </row>
    <row r="32" spans="1:6" ht="15" customHeight="1" x14ac:dyDescent="0.3">
      <c r="A32" s="5" t="s">
        <v>296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72</v>
      </c>
      <c r="B1" s="31" t="s">
        <v>73</v>
      </c>
      <c r="C1" s="31" t="s">
        <v>74</v>
      </c>
      <c r="D1" s="31" t="s">
        <v>2</v>
      </c>
      <c r="E1" s="31" t="s">
        <v>75</v>
      </c>
    </row>
    <row r="2" spans="1:5" ht="15" customHeight="1" thickTop="1" x14ac:dyDescent="0.25">
      <c r="A2" s="20" t="s">
        <v>76</v>
      </c>
      <c r="B2" s="26">
        <v>350</v>
      </c>
      <c r="C2" s="27">
        <v>1.6712027885212241E-2</v>
      </c>
      <c r="D2" s="26">
        <v>5045</v>
      </c>
      <c r="E2" s="27">
        <v>3.4390432022566318E-6</v>
      </c>
    </row>
    <row r="3" spans="1:5" ht="15" customHeight="1" x14ac:dyDescent="0.25">
      <c r="A3" s="20" t="s">
        <v>77</v>
      </c>
      <c r="B3" s="26">
        <v>187</v>
      </c>
      <c r="C3" s="27">
        <v>8.928997755813399E-3</v>
      </c>
      <c r="D3" s="26">
        <v>16461</v>
      </c>
      <c r="E3" s="27">
        <v>1.1221028771525554E-5</v>
      </c>
    </row>
    <row r="4" spans="1:5" ht="15" customHeight="1" x14ac:dyDescent="0.25">
      <c r="A4" s="20" t="s">
        <v>78</v>
      </c>
      <c r="B4" s="26">
        <v>4186</v>
      </c>
      <c r="C4" s="27">
        <v>0.19987585350713843</v>
      </c>
      <c r="D4" s="26">
        <v>1181193</v>
      </c>
      <c r="E4" s="27">
        <v>8.0518805891042968E-4</v>
      </c>
    </row>
    <row r="5" spans="1:5" ht="15" customHeight="1" x14ac:dyDescent="0.25">
      <c r="A5" s="20" t="s">
        <v>79</v>
      </c>
      <c r="B5" s="26">
        <v>4148</v>
      </c>
      <c r="C5" s="27">
        <v>0.19806140476531539</v>
      </c>
      <c r="D5" s="26">
        <v>3458849</v>
      </c>
      <c r="E5" s="27">
        <v>2.3578059744464122E-3</v>
      </c>
    </row>
    <row r="6" spans="1:5" ht="15" customHeight="1" x14ac:dyDescent="0.25">
      <c r="A6" s="20" t="s">
        <v>80</v>
      </c>
      <c r="B6" s="26">
        <v>8995</v>
      </c>
      <c r="C6" s="27">
        <v>0.42949911664995466</v>
      </c>
      <c r="D6" s="26">
        <v>23412147</v>
      </c>
      <c r="E6" s="27">
        <v>1.5959442019937164E-2</v>
      </c>
    </row>
    <row r="7" spans="1:5" ht="15" customHeight="1" x14ac:dyDescent="0.25">
      <c r="A7" s="20" t="s">
        <v>81</v>
      </c>
      <c r="B7" s="26">
        <v>1273</v>
      </c>
      <c r="C7" s="27">
        <v>6.0784032851071958E-2</v>
      </c>
      <c r="D7" s="26">
        <v>9417219</v>
      </c>
      <c r="E7" s="27">
        <v>6.4194693728666001E-3</v>
      </c>
    </row>
    <row r="8" spans="1:5" ht="15" customHeight="1" x14ac:dyDescent="0.25">
      <c r="A8" s="20" t="s">
        <v>82</v>
      </c>
      <c r="B8" s="26">
        <v>1017</v>
      </c>
      <c r="C8" s="27">
        <v>4.8560378169316715E-2</v>
      </c>
      <c r="D8" s="26">
        <v>21549153</v>
      </c>
      <c r="E8" s="27">
        <v>1.4689488233704282E-2</v>
      </c>
    </row>
    <row r="9" spans="1:5" ht="15" customHeight="1" x14ac:dyDescent="0.25">
      <c r="A9" s="20" t="s">
        <v>83</v>
      </c>
      <c r="B9" s="26">
        <v>161</v>
      </c>
      <c r="C9" s="27">
        <v>7.687532827197632E-3</v>
      </c>
      <c r="D9" s="26">
        <v>11635045</v>
      </c>
      <c r="E9" s="27">
        <v>7.9313027582160588E-3</v>
      </c>
    </row>
    <row r="10" spans="1:5" ht="15" customHeight="1" x14ac:dyDescent="0.25">
      <c r="A10" s="20" t="s">
        <v>84</v>
      </c>
      <c r="B10" s="26">
        <v>322</v>
      </c>
      <c r="C10" s="27">
        <v>1.5375065654395264E-2</v>
      </c>
      <c r="D10" s="26">
        <v>78098532</v>
      </c>
      <c r="E10" s="27">
        <v>5.3237705764285832E-2</v>
      </c>
    </row>
    <row r="11" spans="1:5" ht="15" customHeight="1" x14ac:dyDescent="0.25">
      <c r="A11" s="20" t="s">
        <v>85</v>
      </c>
      <c r="B11" s="26">
        <v>108</v>
      </c>
      <c r="C11" s="27">
        <v>5.1568543188654919E-3</v>
      </c>
      <c r="D11" s="26">
        <v>77253139</v>
      </c>
      <c r="E11" s="27">
        <v>5.2661423692950779E-2</v>
      </c>
    </row>
    <row r="12" spans="1:5" ht="15" customHeight="1" x14ac:dyDescent="0.25">
      <c r="A12" s="20" t="s">
        <v>86</v>
      </c>
      <c r="B12" s="26">
        <v>123</v>
      </c>
      <c r="C12" s="27">
        <v>5.8730840853745882E-3</v>
      </c>
      <c r="D12" s="26">
        <v>262379979</v>
      </c>
      <c r="E12" s="27">
        <v>0.17885749914532958</v>
      </c>
    </row>
    <row r="13" spans="1:5" ht="15" customHeight="1" x14ac:dyDescent="0.25">
      <c r="A13" s="20" t="s">
        <v>87</v>
      </c>
      <c r="B13" s="26">
        <v>17</v>
      </c>
      <c r="C13" s="27">
        <v>8.1172706871030897E-4</v>
      </c>
      <c r="D13" s="26">
        <v>118966374</v>
      </c>
      <c r="E13" s="27">
        <v>8.1096233855663058E-2</v>
      </c>
    </row>
    <row r="14" spans="1:5" ht="15" customHeight="1" x14ac:dyDescent="0.25">
      <c r="A14" s="20" t="s">
        <v>88</v>
      </c>
      <c r="B14" s="26">
        <v>27</v>
      </c>
      <c r="C14" s="27">
        <v>1.289213579716373E-3</v>
      </c>
      <c r="D14" s="26">
        <v>859604655</v>
      </c>
      <c r="E14" s="27">
        <v>0.58596978105171604</v>
      </c>
    </row>
    <row r="15" spans="1:5" ht="15" customHeight="1" x14ac:dyDescent="0.25">
      <c r="A15" s="23" t="s">
        <v>89</v>
      </c>
      <c r="B15" s="28">
        <v>20506</v>
      </c>
      <c r="C15" s="29">
        <v>0.99999999999999978</v>
      </c>
      <c r="D15" s="28">
        <f>SUM(D2:D14)</f>
        <v>1466977791</v>
      </c>
      <c r="E15" s="29">
        <v>1</v>
      </c>
    </row>
    <row r="16" spans="1:5" ht="15" customHeight="1" x14ac:dyDescent="0.25">
      <c r="A16" s="20" t="s">
        <v>90</v>
      </c>
      <c r="B16" s="21"/>
      <c r="C16" s="22"/>
      <c r="D16" s="26">
        <v>22581515</v>
      </c>
      <c r="E16" s="22"/>
    </row>
    <row r="17" spans="1:5" ht="15" customHeight="1" x14ac:dyDescent="0.25">
      <c r="A17" s="23" t="s">
        <v>91</v>
      </c>
      <c r="B17" s="24"/>
      <c r="C17" s="25"/>
      <c r="D17" s="28">
        <f>+D15+D16</f>
        <v>1489559306</v>
      </c>
      <c r="E17" s="25"/>
    </row>
    <row r="19" spans="1:5" ht="15" customHeight="1" x14ac:dyDescent="0.25">
      <c r="A19" s="32" t="s">
        <v>206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6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92</v>
      </c>
      <c r="D1" s="1" t="s">
        <v>63</v>
      </c>
      <c r="F1" s="5" t="s">
        <v>296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96</v>
      </c>
      <c r="D2" s="3" t="s">
        <v>126</v>
      </c>
    </row>
    <row r="3" spans="1:8" ht="15" customHeight="1" x14ac:dyDescent="0.3">
      <c r="A3" s="6">
        <v>2</v>
      </c>
      <c r="B3" s="3" t="s">
        <v>12</v>
      </c>
      <c r="C3" s="3" t="s">
        <v>60</v>
      </c>
      <c r="D3" s="3" t="s">
        <v>126</v>
      </c>
    </row>
    <row r="4" spans="1:8" ht="15" customHeight="1" x14ac:dyDescent="0.3">
      <c r="A4" s="6">
        <v>3</v>
      </c>
      <c r="B4" s="3" t="s">
        <v>7</v>
      </c>
      <c r="C4" s="3" t="s">
        <v>96</v>
      </c>
      <c r="D4" s="3" t="s">
        <v>127</v>
      </c>
    </row>
    <row r="5" spans="1:8" ht="15" customHeight="1" x14ac:dyDescent="0.3">
      <c r="A5" s="6">
        <v>4</v>
      </c>
      <c r="B5" s="3" t="s">
        <v>6</v>
      </c>
      <c r="C5" s="3" t="s">
        <v>95</v>
      </c>
      <c r="D5" s="3" t="s">
        <v>128</v>
      </c>
    </row>
    <row r="6" spans="1:8" ht="15" customHeight="1" x14ac:dyDescent="0.3">
      <c r="A6" s="6">
        <v>5</v>
      </c>
      <c r="B6" s="3" t="s">
        <v>11</v>
      </c>
      <c r="C6" s="3" t="s">
        <v>60</v>
      </c>
      <c r="D6" s="3" t="s">
        <v>128</v>
      </c>
    </row>
    <row r="7" spans="1:8" ht="15" customHeight="1" x14ac:dyDescent="0.3">
      <c r="A7" s="6">
        <v>6</v>
      </c>
      <c r="B7" s="3" t="s">
        <v>16</v>
      </c>
      <c r="C7" s="3" t="s">
        <v>95</v>
      </c>
      <c r="D7" s="3" t="s">
        <v>126</v>
      </c>
    </row>
    <row r="8" spans="1:8" ht="15" customHeight="1" x14ac:dyDescent="0.3">
      <c r="A8" s="6">
        <v>7</v>
      </c>
      <c r="B8" s="3" t="s">
        <v>180</v>
      </c>
      <c r="C8" s="3" t="s">
        <v>96</v>
      </c>
      <c r="D8" s="3" t="s">
        <v>133</v>
      </c>
    </row>
    <row r="9" spans="1:8" ht="15" customHeight="1" x14ac:dyDescent="0.3">
      <c r="A9" s="6">
        <v>8</v>
      </c>
      <c r="B9" s="3" t="s">
        <v>10</v>
      </c>
      <c r="C9" s="3" t="s">
        <v>98</v>
      </c>
      <c r="D9" s="3" t="s">
        <v>128</v>
      </c>
    </row>
    <row r="10" spans="1:8" ht="15" customHeight="1" x14ac:dyDescent="0.3">
      <c r="A10" s="6">
        <v>9</v>
      </c>
      <c r="B10" s="3" t="s">
        <v>14</v>
      </c>
      <c r="C10" s="3" t="s">
        <v>60</v>
      </c>
      <c r="D10" s="3" t="s">
        <v>126</v>
      </c>
    </row>
    <row r="11" spans="1:8" ht="15" customHeight="1" x14ac:dyDescent="0.3">
      <c r="A11" s="6">
        <v>10</v>
      </c>
      <c r="B11" s="3" t="s">
        <v>23</v>
      </c>
      <c r="C11" s="3" t="s">
        <v>60</v>
      </c>
      <c r="D11" s="3" t="s">
        <v>128</v>
      </c>
    </row>
    <row r="12" spans="1:8" ht="15" customHeight="1" x14ac:dyDescent="0.3">
      <c r="A12" s="6">
        <v>11</v>
      </c>
      <c r="B12" s="3" t="s">
        <v>111</v>
      </c>
      <c r="C12" s="3" t="s">
        <v>98</v>
      </c>
      <c r="D12" s="3" t="s">
        <v>128</v>
      </c>
    </row>
    <row r="13" spans="1:8" ht="15" customHeight="1" x14ac:dyDescent="0.3">
      <c r="A13" s="6">
        <v>12</v>
      </c>
      <c r="B13" s="3" t="s">
        <v>43</v>
      </c>
      <c r="C13" s="3" t="s">
        <v>95</v>
      </c>
      <c r="D13" s="3" t="s">
        <v>131</v>
      </c>
    </row>
    <row r="14" spans="1:8" ht="15" customHeight="1" x14ac:dyDescent="0.3">
      <c r="A14" s="6">
        <v>13</v>
      </c>
      <c r="B14" s="3" t="s">
        <v>141</v>
      </c>
      <c r="C14" s="3" t="s">
        <v>96</v>
      </c>
      <c r="D14" s="3" t="s">
        <v>66</v>
      </c>
    </row>
    <row r="15" spans="1:8" ht="15" customHeight="1" x14ac:dyDescent="0.3">
      <c r="A15" s="6">
        <v>14</v>
      </c>
      <c r="B15" s="3" t="s">
        <v>15</v>
      </c>
      <c r="C15" s="3" t="s">
        <v>98</v>
      </c>
      <c r="D15" s="3" t="s">
        <v>68</v>
      </c>
    </row>
    <row r="16" spans="1:8" ht="15" customHeight="1" x14ac:dyDescent="0.3">
      <c r="A16" s="6">
        <v>15</v>
      </c>
      <c r="B16" s="3" t="s">
        <v>37</v>
      </c>
      <c r="C16" s="3" t="s">
        <v>98</v>
      </c>
      <c r="D16" s="3" t="s">
        <v>129</v>
      </c>
    </row>
    <row r="17" spans="1:4" ht="15" customHeight="1" x14ac:dyDescent="0.3">
      <c r="A17" s="6">
        <v>16</v>
      </c>
      <c r="B17" s="3" t="s">
        <v>24</v>
      </c>
      <c r="C17" s="3" t="s">
        <v>95</v>
      </c>
      <c r="D17" s="3" t="s">
        <v>66</v>
      </c>
    </row>
    <row r="18" spans="1:4" ht="15" customHeight="1" x14ac:dyDescent="0.3">
      <c r="A18" s="6">
        <v>17</v>
      </c>
      <c r="B18" s="3" t="s">
        <v>150</v>
      </c>
      <c r="C18" s="3" t="s">
        <v>96</v>
      </c>
      <c r="D18" s="3" t="s">
        <v>68</v>
      </c>
    </row>
    <row r="19" spans="1:4" ht="15" customHeight="1" x14ac:dyDescent="0.3">
      <c r="A19" s="6">
        <v>18</v>
      </c>
      <c r="B19" s="3" t="s">
        <v>145</v>
      </c>
      <c r="C19" s="3" t="s">
        <v>60</v>
      </c>
      <c r="D19" s="3" t="s">
        <v>126</v>
      </c>
    </row>
    <row r="20" spans="1:4" ht="15" customHeight="1" x14ac:dyDescent="0.3">
      <c r="A20" s="6">
        <v>19</v>
      </c>
      <c r="B20" s="3" t="s">
        <v>177</v>
      </c>
      <c r="C20" s="3" t="s">
        <v>60</v>
      </c>
      <c r="D20" s="3" t="s">
        <v>126</v>
      </c>
    </row>
    <row r="21" spans="1:4" ht="15" customHeight="1" x14ac:dyDescent="0.3">
      <c r="A21" s="6">
        <v>20</v>
      </c>
      <c r="B21" s="3" t="s">
        <v>30</v>
      </c>
      <c r="C21" s="3" t="s">
        <v>99</v>
      </c>
      <c r="D21" s="3" t="s">
        <v>126</v>
      </c>
    </row>
    <row r="22" spans="1:4" ht="15" customHeight="1" x14ac:dyDescent="0.3">
      <c r="A22" s="6">
        <v>21</v>
      </c>
      <c r="B22" s="3" t="s">
        <v>176</v>
      </c>
      <c r="C22" s="3" t="s">
        <v>98</v>
      </c>
      <c r="D22" s="3" t="s">
        <v>130</v>
      </c>
    </row>
    <row r="23" spans="1:4" ht="15" customHeight="1" x14ac:dyDescent="0.3">
      <c r="A23" s="6">
        <v>22</v>
      </c>
      <c r="B23" s="3" t="s">
        <v>56</v>
      </c>
      <c r="C23" s="3" t="s">
        <v>60</v>
      </c>
      <c r="D23" s="3" t="s">
        <v>126</v>
      </c>
    </row>
    <row r="24" spans="1:4" ht="15" customHeight="1" x14ac:dyDescent="0.3">
      <c r="A24" s="6">
        <v>23</v>
      </c>
      <c r="B24" s="3" t="s">
        <v>142</v>
      </c>
      <c r="D24" s="3" t="s">
        <v>66</v>
      </c>
    </row>
    <row r="25" spans="1:4" ht="15" customHeight="1" x14ac:dyDescent="0.3">
      <c r="A25" s="6">
        <v>24</v>
      </c>
      <c r="B25" s="3" t="s">
        <v>144</v>
      </c>
      <c r="C25" s="3" t="s">
        <v>95</v>
      </c>
      <c r="D25" s="3" t="s">
        <v>131</v>
      </c>
    </row>
    <row r="26" spans="1:4" ht="15" customHeight="1" x14ac:dyDescent="0.3">
      <c r="A26" s="6">
        <v>25</v>
      </c>
      <c r="B26" s="3" t="s">
        <v>20</v>
      </c>
      <c r="C26" s="3" t="s">
        <v>98</v>
      </c>
      <c r="D26" s="3" t="s">
        <v>68</v>
      </c>
    </row>
    <row r="27" spans="1:4" ht="15" customHeight="1" x14ac:dyDescent="0.3">
      <c r="A27" s="6">
        <v>26</v>
      </c>
      <c r="B27" s="3" t="s">
        <v>245</v>
      </c>
      <c r="C27" s="3" t="s">
        <v>59</v>
      </c>
      <c r="D27" s="3" t="s">
        <v>130</v>
      </c>
    </row>
    <row r="28" spans="1:4" ht="15" customHeight="1" x14ac:dyDescent="0.3">
      <c r="A28" s="6">
        <v>27</v>
      </c>
      <c r="B28" s="3" t="s">
        <v>149</v>
      </c>
      <c r="C28" s="3" t="s">
        <v>95</v>
      </c>
      <c r="D28" s="3" t="s">
        <v>126</v>
      </c>
    </row>
    <row r="29" spans="1:4" ht="15" customHeight="1" x14ac:dyDescent="0.3">
      <c r="A29" s="6">
        <v>28</v>
      </c>
      <c r="B29" s="3" t="s">
        <v>178</v>
      </c>
      <c r="C29" s="3" t="s">
        <v>95</v>
      </c>
      <c r="D29" s="3" t="s">
        <v>131</v>
      </c>
    </row>
    <row r="30" spans="1:4" ht="15" customHeight="1" x14ac:dyDescent="0.3">
      <c r="A30" s="6">
        <v>29</v>
      </c>
      <c r="B30" s="3" t="s">
        <v>143</v>
      </c>
      <c r="C30" s="3" t="s">
        <v>60</v>
      </c>
      <c r="D30" s="3" t="s">
        <v>126</v>
      </c>
    </row>
    <row r="31" spans="1:4" ht="15" customHeight="1" x14ac:dyDescent="0.3">
      <c r="A31" s="6">
        <v>30</v>
      </c>
      <c r="B31" s="3" t="s">
        <v>197</v>
      </c>
      <c r="C31" s="3" t="s">
        <v>60</v>
      </c>
      <c r="D31" s="3" t="s">
        <v>133</v>
      </c>
    </row>
    <row r="32" spans="1:4" ht="15" customHeight="1" x14ac:dyDescent="0.3">
      <c r="A32" s="6">
        <v>31</v>
      </c>
      <c r="B32" s="3" t="s">
        <v>17</v>
      </c>
      <c r="C32" s="3" t="s">
        <v>96</v>
      </c>
      <c r="D32" s="3" t="s">
        <v>126</v>
      </c>
    </row>
    <row r="33" spans="1:4" ht="15" customHeight="1" x14ac:dyDescent="0.3">
      <c r="A33" s="6">
        <v>32</v>
      </c>
      <c r="B33" s="3" t="s">
        <v>146</v>
      </c>
      <c r="C33" s="3" t="s">
        <v>59</v>
      </c>
      <c r="D33" s="3" t="s">
        <v>126</v>
      </c>
    </row>
    <row r="34" spans="1:4" ht="15" customHeight="1" x14ac:dyDescent="0.3">
      <c r="A34" s="6">
        <v>33</v>
      </c>
      <c r="B34" s="3" t="s">
        <v>57</v>
      </c>
      <c r="C34" s="3" t="s">
        <v>60</v>
      </c>
      <c r="D34" s="3" t="s">
        <v>126</v>
      </c>
    </row>
    <row r="35" spans="1:4" ht="15" customHeight="1" x14ac:dyDescent="0.3">
      <c r="A35" s="6">
        <v>34</v>
      </c>
      <c r="B35" s="3" t="s">
        <v>208</v>
      </c>
      <c r="C35" s="3" t="s">
        <v>99</v>
      </c>
      <c r="D35" s="3" t="s">
        <v>214</v>
      </c>
    </row>
    <row r="36" spans="1:4" ht="15" customHeight="1" x14ac:dyDescent="0.3">
      <c r="A36" s="6">
        <v>35</v>
      </c>
      <c r="B36" s="3" t="s">
        <v>28</v>
      </c>
      <c r="C36" s="3" t="s">
        <v>96</v>
      </c>
      <c r="D36" s="3" t="s">
        <v>126</v>
      </c>
    </row>
    <row r="37" spans="1:4" ht="15" customHeight="1" x14ac:dyDescent="0.3">
      <c r="A37" s="6">
        <v>36</v>
      </c>
      <c r="B37" s="3" t="s">
        <v>179</v>
      </c>
      <c r="C37" s="3" t="s">
        <v>98</v>
      </c>
      <c r="D37" s="3" t="s">
        <v>133</v>
      </c>
    </row>
    <row r="38" spans="1:4" ht="15" customHeight="1" x14ac:dyDescent="0.3">
      <c r="A38" s="6">
        <v>37</v>
      </c>
      <c r="B38" s="3" t="s">
        <v>189</v>
      </c>
      <c r="C38" s="3" t="s">
        <v>102</v>
      </c>
      <c r="D38" s="3" t="s">
        <v>68</v>
      </c>
    </row>
    <row r="39" spans="1:4" ht="15" customHeight="1" x14ac:dyDescent="0.3">
      <c r="A39" s="6">
        <v>38</v>
      </c>
      <c r="B39" s="3" t="s">
        <v>207</v>
      </c>
      <c r="C39" s="3" t="s">
        <v>96</v>
      </c>
      <c r="D39" s="3" t="s">
        <v>139</v>
      </c>
    </row>
    <row r="40" spans="1:4" ht="15" customHeight="1" x14ac:dyDescent="0.3">
      <c r="A40" s="6">
        <v>39</v>
      </c>
      <c r="B40" s="3" t="s">
        <v>198</v>
      </c>
      <c r="D40" s="3" t="s">
        <v>104</v>
      </c>
    </row>
    <row r="41" spans="1:4" ht="15" customHeight="1" x14ac:dyDescent="0.3">
      <c r="A41" s="6">
        <v>40</v>
      </c>
      <c r="B41" s="3" t="s">
        <v>114</v>
      </c>
      <c r="C41" s="3" t="s">
        <v>101</v>
      </c>
      <c r="D41" s="3" t="s">
        <v>126</v>
      </c>
    </row>
    <row r="42" spans="1:4" ht="15" customHeight="1" x14ac:dyDescent="0.3">
      <c r="A42" s="6">
        <v>41</v>
      </c>
      <c r="B42" s="3" t="s">
        <v>34</v>
      </c>
      <c r="C42" s="3" t="s">
        <v>60</v>
      </c>
      <c r="D42" s="3" t="s">
        <v>126</v>
      </c>
    </row>
    <row r="43" spans="1:4" ht="15" customHeight="1" x14ac:dyDescent="0.3">
      <c r="A43" s="6">
        <v>42</v>
      </c>
      <c r="B43" s="3" t="s">
        <v>160</v>
      </c>
      <c r="C43" s="3" t="s">
        <v>95</v>
      </c>
      <c r="D43" s="3" t="s">
        <v>128</v>
      </c>
    </row>
    <row r="44" spans="1:4" ht="15" customHeight="1" x14ac:dyDescent="0.3">
      <c r="A44" s="6">
        <v>43</v>
      </c>
      <c r="B44" s="3" t="s">
        <v>31</v>
      </c>
      <c r="C44" s="3" t="s">
        <v>97</v>
      </c>
      <c r="D44" s="3" t="s">
        <v>126</v>
      </c>
    </row>
    <row r="45" spans="1:4" ht="15" customHeight="1" x14ac:dyDescent="0.3">
      <c r="A45" s="6">
        <v>44</v>
      </c>
      <c r="B45" s="3" t="s">
        <v>113</v>
      </c>
      <c r="C45" s="3" t="s">
        <v>95</v>
      </c>
      <c r="D45" s="3" t="s">
        <v>128</v>
      </c>
    </row>
    <row r="46" spans="1:4" ht="15" customHeight="1" x14ac:dyDescent="0.3">
      <c r="A46" s="6">
        <v>45</v>
      </c>
      <c r="B46" s="3" t="s">
        <v>49</v>
      </c>
      <c r="C46" s="3" t="s">
        <v>95</v>
      </c>
      <c r="D46" s="3" t="s">
        <v>128</v>
      </c>
    </row>
    <row r="47" spans="1:4" ht="15" customHeight="1" x14ac:dyDescent="0.3">
      <c r="A47" s="6">
        <v>46</v>
      </c>
      <c r="B47" s="3" t="s">
        <v>18</v>
      </c>
      <c r="C47" s="3" t="s">
        <v>95</v>
      </c>
      <c r="D47" s="3" t="s">
        <v>66</v>
      </c>
    </row>
    <row r="48" spans="1:4" ht="15" customHeight="1" x14ac:dyDescent="0.3">
      <c r="A48" s="6">
        <v>47</v>
      </c>
      <c r="B48" s="3" t="s">
        <v>47</v>
      </c>
      <c r="C48" s="3" t="s">
        <v>96</v>
      </c>
      <c r="D48" s="3" t="s">
        <v>128</v>
      </c>
    </row>
    <row r="49" spans="1:4" ht="15" customHeight="1" x14ac:dyDescent="0.3">
      <c r="A49" s="6">
        <v>48</v>
      </c>
      <c r="B49" s="3" t="s">
        <v>42</v>
      </c>
      <c r="D49" s="3" t="s">
        <v>132</v>
      </c>
    </row>
    <row r="50" spans="1:4" ht="15" customHeight="1" x14ac:dyDescent="0.3">
      <c r="A50" s="6">
        <v>49</v>
      </c>
      <c r="B50" s="3" t="s">
        <v>115</v>
      </c>
      <c r="C50" s="3" t="s">
        <v>100</v>
      </c>
      <c r="D50" s="3" t="s">
        <v>126</v>
      </c>
    </row>
    <row r="51" spans="1:4" ht="15" customHeight="1" x14ac:dyDescent="0.3">
      <c r="A51" s="6">
        <v>50</v>
      </c>
      <c r="B51" s="3" t="s">
        <v>109</v>
      </c>
      <c r="C51" s="3" t="s">
        <v>99</v>
      </c>
      <c r="D51" s="3" t="s">
        <v>128</v>
      </c>
    </row>
    <row r="52" spans="1:4" ht="15" customHeight="1" x14ac:dyDescent="0.3">
      <c r="A52" s="6">
        <v>51</v>
      </c>
      <c r="B52" s="3" t="s">
        <v>246</v>
      </c>
      <c r="C52" s="3" t="s">
        <v>96</v>
      </c>
      <c r="D52" s="3" t="s">
        <v>126</v>
      </c>
    </row>
    <row r="53" spans="1:4" ht="15" customHeight="1" x14ac:dyDescent="0.3">
      <c r="A53" s="6">
        <v>52</v>
      </c>
      <c r="B53" s="3" t="s">
        <v>151</v>
      </c>
      <c r="C53" s="3" t="s">
        <v>98</v>
      </c>
      <c r="D53" s="3" t="s">
        <v>126</v>
      </c>
    </row>
    <row r="54" spans="1:4" ht="15" customHeight="1" x14ac:dyDescent="0.3">
      <c r="A54" s="6">
        <v>53</v>
      </c>
      <c r="B54" s="3" t="s">
        <v>9</v>
      </c>
      <c r="C54" s="3" t="s">
        <v>96</v>
      </c>
      <c r="D54" s="3" t="s">
        <v>66</v>
      </c>
    </row>
    <row r="55" spans="1:4" ht="15" customHeight="1" x14ac:dyDescent="0.3">
      <c r="A55" s="6">
        <v>54</v>
      </c>
      <c r="B55" s="3" t="s">
        <v>27</v>
      </c>
      <c r="C55" s="3" t="s">
        <v>95</v>
      </c>
      <c r="D55" s="3" t="s">
        <v>132</v>
      </c>
    </row>
    <row r="56" spans="1:4" ht="15" customHeight="1" x14ac:dyDescent="0.3">
      <c r="A56" s="6">
        <v>55</v>
      </c>
      <c r="B56" s="3" t="s">
        <v>26</v>
      </c>
      <c r="C56" s="3" t="s">
        <v>98</v>
      </c>
      <c r="D56" s="3" t="s">
        <v>133</v>
      </c>
    </row>
    <row r="57" spans="1:4" ht="15" customHeight="1" x14ac:dyDescent="0.3">
      <c r="A57" s="6">
        <v>56</v>
      </c>
      <c r="B57" s="3" t="s">
        <v>153</v>
      </c>
      <c r="C57" s="3" t="s">
        <v>59</v>
      </c>
      <c r="D57" s="3" t="s">
        <v>126</v>
      </c>
    </row>
    <row r="58" spans="1:4" ht="15" customHeight="1" x14ac:dyDescent="0.3">
      <c r="A58" s="6">
        <v>57</v>
      </c>
      <c r="B58" s="3" t="s">
        <v>276</v>
      </c>
      <c r="C58" s="3" t="s">
        <v>102</v>
      </c>
      <c r="D58" s="3" t="s">
        <v>133</v>
      </c>
    </row>
    <row r="59" spans="1:4" ht="15" customHeight="1" x14ac:dyDescent="0.3">
      <c r="A59" s="6">
        <v>58</v>
      </c>
      <c r="B59" s="3" t="s">
        <v>148</v>
      </c>
      <c r="C59" s="3" t="s">
        <v>95</v>
      </c>
      <c r="D59" s="3" t="s">
        <v>126</v>
      </c>
    </row>
    <row r="60" spans="1:4" ht="15" customHeight="1" x14ac:dyDescent="0.3">
      <c r="A60" s="6">
        <v>59</v>
      </c>
      <c r="B60" s="3" t="s">
        <v>35</v>
      </c>
      <c r="C60" s="3" t="s">
        <v>98</v>
      </c>
      <c r="D60" s="3" t="s">
        <v>68</v>
      </c>
    </row>
    <row r="61" spans="1:4" ht="15" customHeight="1" x14ac:dyDescent="0.3">
      <c r="A61" s="6">
        <v>60</v>
      </c>
      <c r="B61" s="3" t="s">
        <v>200</v>
      </c>
      <c r="D61" s="3" t="s">
        <v>132</v>
      </c>
    </row>
    <row r="62" spans="1:4" ht="15" customHeight="1" x14ac:dyDescent="0.3">
      <c r="A62" s="6">
        <v>61</v>
      </c>
      <c r="B62" s="3" t="s">
        <v>107</v>
      </c>
      <c r="C62" s="3" t="s">
        <v>96</v>
      </c>
      <c r="D62" s="3" t="s">
        <v>126</v>
      </c>
    </row>
    <row r="63" spans="1:4" ht="15" customHeight="1" x14ac:dyDescent="0.3">
      <c r="A63" s="6">
        <v>62</v>
      </c>
      <c r="B63" s="3" t="s">
        <v>48</v>
      </c>
      <c r="C63" s="3" t="s">
        <v>98</v>
      </c>
      <c r="D63" s="3" t="s">
        <v>136</v>
      </c>
    </row>
    <row r="64" spans="1:4" ht="15" customHeight="1" x14ac:dyDescent="0.3">
      <c r="A64" s="6">
        <v>63</v>
      </c>
      <c r="B64" s="3" t="s">
        <v>25</v>
      </c>
      <c r="C64" s="3" t="s">
        <v>96</v>
      </c>
      <c r="D64" s="3" t="s">
        <v>104</v>
      </c>
    </row>
    <row r="65" spans="1:4" ht="15" customHeight="1" x14ac:dyDescent="0.3">
      <c r="A65" s="6">
        <v>64</v>
      </c>
      <c r="B65" s="3" t="s">
        <v>40</v>
      </c>
      <c r="C65" s="3" t="s">
        <v>95</v>
      </c>
      <c r="D65" s="3" t="s">
        <v>105</v>
      </c>
    </row>
    <row r="66" spans="1:4" ht="15" customHeight="1" x14ac:dyDescent="0.3">
      <c r="A66" s="6">
        <v>65</v>
      </c>
      <c r="B66" s="3" t="s">
        <v>29</v>
      </c>
      <c r="C66" s="3" t="s">
        <v>60</v>
      </c>
      <c r="D66" s="3" t="s">
        <v>68</v>
      </c>
    </row>
    <row r="67" spans="1:4" ht="15" customHeight="1" x14ac:dyDescent="0.3">
      <c r="A67" s="6">
        <v>66</v>
      </c>
      <c r="B67" s="3" t="s">
        <v>185</v>
      </c>
      <c r="C67" s="3" t="s">
        <v>96</v>
      </c>
      <c r="D67" s="3" t="s">
        <v>139</v>
      </c>
    </row>
    <row r="68" spans="1:4" ht="15" customHeight="1" x14ac:dyDescent="0.3">
      <c r="A68" s="6">
        <v>67</v>
      </c>
      <c r="B68" s="3" t="s">
        <v>121</v>
      </c>
      <c r="D68" s="3" t="s">
        <v>133</v>
      </c>
    </row>
    <row r="69" spans="1:4" ht="15" customHeight="1" x14ac:dyDescent="0.3">
      <c r="A69" s="6">
        <v>68</v>
      </c>
      <c r="B69" s="3" t="s">
        <v>277</v>
      </c>
      <c r="C69" s="3" t="s">
        <v>96</v>
      </c>
      <c r="D69" s="3" t="s">
        <v>128</v>
      </c>
    </row>
    <row r="70" spans="1:4" ht="15" customHeight="1" x14ac:dyDescent="0.3">
      <c r="A70" s="6">
        <v>69</v>
      </c>
      <c r="B70" s="3" t="s">
        <v>32</v>
      </c>
      <c r="C70" s="3" t="s">
        <v>96</v>
      </c>
      <c r="D70" s="3" t="s">
        <v>132</v>
      </c>
    </row>
    <row r="71" spans="1:4" ht="15" customHeight="1" x14ac:dyDescent="0.3">
      <c r="A71" s="6">
        <v>70</v>
      </c>
      <c r="B71" s="3" t="s">
        <v>184</v>
      </c>
      <c r="C71" s="3" t="s">
        <v>95</v>
      </c>
      <c r="D71" s="3" t="s">
        <v>68</v>
      </c>
    </row>
    <row r="72" spans="1:4" ht="15" customHeight="1" x14ac:dyDescent="0.3">
      <c r="A72" s="6">
        <v>71</v>
      </c>
      <c r="B72" s="3" t="s">
        <v>199</v>
      </c>
      <c r="C72" s="3" t="s">
        <v>96</v>
      </c>
      <c r="D72" s="3" t="s">
        <v>133</v>
      </c>
    </row>
    <row r="73" spans="1:4" ht="15" customHeight="1" x14ac:dyDescent="0.3">
      <c r="A73" s="6">
        <v>72</v>
      </c>
      <c r="B73" s="3" t="s">
        <v>19</v>
      </c>
      <c r="C73" s="3" t="s">
        <v>95</v>
      </c>
      <c r="D73" s="3" t="s">
        <v>66</v>
      </c>
    </row>
    <row r="74" spans="1:4" ht="15" customHeight="1" x14ac:dyDescent="0.3">
      <c r="A74" s="6">
        <v>73</v>
      </c>
      <c r="B74" s="3" t="s">
        <v>210</v>
      </c>
      <c r="C74" s="3" t="s">
        <v>60</v>
      </c>
      <c r="D74" s="3" t="s">
        <v>128</v>
      </c>
    </row>
    <row r="75" spans="1:4" ht="15" customHeight="1" x14ac:dyDescent="0.3">
      <c r="A75" s="6">
        <v>74</v>
      </c>
      <c r="B75" s="3" t="s">
        <v>215</v>
      </c>
      <c r="C75" s="3" t="s">
        <v>102</v>
      </c>
      <c r="D75" s="3" t="s">
        <v>133</v>
      </c>
    </row>
    <row r="76" spans="1:4" ht="15" customHeight="1" x14ac:dyDescent="0.3">
      <c r="A76" s="6">
        <v>75</v>
      </c>
      <c r="B76" s="3" t="s">
        <v>22</v>
      </c>
      <c r="C76" s="3" t="s">
        <v>95</v>
      </c>
      <c r="D76" s="3" t="s">
        <v>132</v>
      </c>
    </row>
    <row r="77" spans="1:4" ht="15" customHeight="1" x14ac:dyDescent="0.3">
      <c r="A77" s="6">
        <v>76</v>
      </c>
      <c r="B77" s="3" t="s">
        <v>229</v>
      </c>
      <c r="D77" s="3" t="s">
        <v>137</v>
      </c>
    </row>
    <row r="78" spans="1:4" ht="15" customHeight="1" x14ac:dyDescent="0.3">
      <c r="A78" s="6">
        <v>77</v>
      </c>
      <c r="B78" s="3" t="s">
        <v>235</v>
      </c>
      <c r="C78" s="3" t="s">
        <v>96</v>
      </c>
      <c r="D78" s="3" t="s">
        <v>133</v>
      </c>
    </row>
    <row r="79" spans="1:4" ht="15" customHeight="1" x14ac:dyDescent="0.3">
      <c r="A79" s="6">
        <v>78</v>
      </c>
      <c r="B79" s="3" t="s">
        <v>155</v>
      </c>
      <c r="D79" s="3" t="s">
        <v>139</v>
      </c>
    </row>
    <row r="80" spans="1:4" ht="15" customHeight="1" x14ac:dyDescent="0.3">
      <c r="A80" s="6">
        <v>79</v>
      </c>
      <c r="B80" s="3" t="s">
        <v>118</v>
      </c>
      <c r="D80" s="3" t="s">
        <v>135</v>
      </c>
    </row>
    <row r="81" spans="1:4" ht="15" customHeight="1" x14ac:dyDescent="0.3">
      <c r="A81" s="6">
        <v>80</v>
      </c>
      <c r="B81" s="3" t="s">
        <v>218</v>
      </c>
      <c r="D81" s="3" t="s">
        <v>134</v>
      </c>
    </row>
    <row r="82" spans="1:4" ht="15" customHeight="1" x14ac:dyDescent="0.3">
      <c r="A82" s="6">
        <v>81</v>
      </c>
      <c r="B82" s="3" t="s">
        <v>249</v>
      </c>
      <c r="C82" s="3" t="s">
        <v>59</v>
      </c>
      <c r="D82" s="3" t="s">
        <v>128</v>
      </c>
    </row>
    <row r="83" spans="1:4" ht="15" customHeight="1" x14ac:dyDescent="0.3">
      <c r="A83" s="6">
        <v>82</v>
      </c>
      <c r="B83" s="3" t="s">
        <v>278</v>
      </c>
      <c r="C83" s="3" t="s">
        <v>95</v>
      </c>
      <c r="D83" s="3" t="s">
        <v>129</v>
      </c>
    </row>
    <row r="84" spans="1:4" ht="15" customHeight="1" x14ac:dyDescent="0.3">
      <c r="A84" s="6">
        <v>83</v>
      </c>
      <c r="B84" s="3" t="s">
        <v>236</v>
      </c>
      <c r="C84" s="3" t="s">
        <v>60</v>
      </c>
      <c r="D84" s="3" t="s">
        <v>133</v>
      </c>
    </row>
    <row r="85" spans="1:4" ht="15" customHeight="1" x14ac:dyDescent="0.3">
      <c r="A85" s="6">
        <v>84</v>
      </c>
      <c r="B85" s="3" t="s">
        <v>247</v>
      </c>
      <c r="C85" s="3" t="s">
        <v>95</v>
      </c>
      <c r="D85" s="3" t="s">
        <v>129</v>
      </c>
    </row>
    <row r="86" spans="1:4" ht="15" customHeight="1" x14ac:dyDescent="0.3">
      <c r="A86" s="6">
        <v>85</v>
      </c>
      <c r="B86" s="3" t="s">
        <v>182</v>
      </c>
      <c r="C86" s="3" t="s">
        <v>95</v>
      </c>
      <c r="D86" s="3" t="s">
        <v>68</v>
      </c>
    </row>
    <row r="87" spans="1:4" ht="15" customHeight="1" x14ac:dyDescent="0.3">
      <c r="A87" s="6">
        <v>86</v>
      </c>
      <c r="B87" s="3" t="s">
        <v>181</v>
      </c>
      <c r="C87" s="3" t="s">
        <v>60</v>
      </c>
      <c r="D87" s="3" t="s">
        <v>126</v>
      </c>
    </row>
    <row r="88" spans="1:4" ht="15" customHeight="1" x14ac:dyDescent="0.3">
      <c r="A88" s="6">
        <v>87</v>
      </c>
      <c r="B88" s="3" t="s">
        <v>202</v>
      </c>
      <c r="C88" s="3" t="s">
        <v>205</v>
      </c>
      <c r="D88" s="3" t="s">
        <v>66</v>
      </c>
    </row>
    <row r="89" spans="1:4" ht="15" customHeight="1" x14ac:dyDescent="0.3">
      <c r="A89" s="6">
        <v>88</v>
      </c>
      <c r="B89" s="3" t="s">
        <v>33</v>
      </c>
      <c r="D89" s="3" t="s">
        <v>132</v>
      </c>
    </row>
    <row r="90" spans="1:4" ht="15" customHeight="1" x14ac:dyDescent="0.3">
      <c r="A90" s="6">
        <v>89</v>
      </c>
      <c r="B90" s="3" t="s">
        <v>192</v>
      </c>
      <c r="C90" s="3" t="s">
        <v>99</v>
      </c>
      <c r="D90" s="3" t="s">
        <v>66</v>
      </c>
    </row>
    <row r="91" spans="1:4" ht="15" customHeight="1" x14ac:dyDescent="0.3">
      <c r="A91" s="6">
        <v>90</v>
      </c>
      <c r="B91" s="3" t="s">
        <v>250</v>
      </c>
      <c r="D91" s="3" t="s">
        <v>126</v>
      </c>
    </row>
    <row r="92" spans="1:4" ht="15" customHeight="1" x14ac:dyDescent="0.3">
      <c r="A92" s="6">
        <v>91</v>
      </c>
      <c r="B92" s="3" t="s">
        <v>201</v>
      </c>
      <c r="D92" s="3" t="s">
        <v>68</v>
      </c>
    </row>
    <row r="93" spans="1:4" ht="15" customHeight="1" x14ac:dyDescent="0.3">
      <c r="A93" s="6">
        <v>92</v>
      </c>
      <c r="B93" s="3" t="s">
        <v>248</v>
      </c>
      <c r="D93" s="3" t="s">
        <v>134</v>
      </c>
    </row>
    <row r="94" spans="1:4" ht="15" customHeight="1" x14ac:dyDescent="0.3">
      <c r="A94" s="6">
        <v>93</v>
      </c>
      <c r="B94" s="3" t="s">
        <v>251</v>
      </c>
      <c r="C94" s="3" t="s">
        <v>95</v>
      </c>
      <c r="D94" s="3" t="s">
        <v>137</v>
      </c>
    </row>
    <row r="95" spans="1:4" ht="15" customHeight="1" x14ac:dyDescent="0.3">
      <c r="A95" s="6">
        <v>94</v>
      </c>
      <c r="B95" s="3" t="s">
        <v>44</v>
      </c>
      <c r="C95" s="3" t="s">
        <v>96</v>
      </c>
      <c r="D95" s="3" t="s">
        <v>136</v>
      </c>
    </row>
    <row r="96" spans="1:4" ht="15" customHeight="1" x14ac:dyDescent="0.3">
      <c r="A96" s="6">
        <v>95</v>
      </c>
      <c r="B96" s="3" t="s">
        <v>46</v>
      </c>
      <c r="C96" s="3" t="s">
        <v>98</v>
      </c>
      <c r="D96" s="3" t="s">
        <v>133</v>
      </c>
    </row>
    <row r="97" spans="1:4" ht="15" customHeight="1" x14ac:dyDescent="0.3">
      <c r="A97" s="6">
        <v>96</v>
      </c>
      <c r="B97" s="3" t="s">
        <v>253</v>
      </c>
      <c r="C97" s="3" t="s">
        <v>98</v>
      </c>
      <c r="D97" s="3" t="s">
        <v>126</v>
      </c>
    </row>
    <row r="98" spans="1:4" ht="15" customHeight="1" x14ac:dyDescent="0.3">
      <c r="A98" s="6">
        <v>97</v>
      </c>
      <c r="B98" s="3" t="s">
        <v>154</v>
      </c>
      <c r="C98" s="3" t="s">
        <v>96</v>
      </c>
      <c r="D98" s="3" t="s">
        <v>139</v>
      </c>
    </row>
    <row r="99" spans="1:4" ht="15" customHeight="1" x14ac:dyDescent="0.3">
      <c r="A99" s="6">
        <v>98</v>
      </c>
      <c r="B99" s="3" t="s">
        <v>216</v>
      </c>
      <c r="C99" s="3" t="s">
        <v>95</v>
      </c>
      <c r="D99" s="3" t="s">
        <v>128</v>
      </c>
    </row>
    <row r="100" spans="1:4" ht="15" customHeight="1" x14ac:dyDescent="0.3">
      <c r="A100" s="6">
        <v>99</v>
      </c>
      <c r="B100" s="3" t="s">
        <v>45</v>
      </c>
      <c r="C100" s="3" t="s">
        <v>95</v>
      </c>
      <c r="D100" s="3" t="s">
        <v>104</v>
      </c>
    </row>
    <row r="101" spans="1:4" ht="15" customHeight="1" x14ac:dyDescent="0.3">
      <c r="A101" s="6">
        <v>100</v>
      </c>
      <c r="B101" s="3" t="s">
        <v>238</v>
      </c>
      <c r="C101" s="3" t="s">
        <v>98</v>
      </c>
      <c r="D101" s="3" t="s">
        <v>130</v>
      </c>
    </row>
    <row r="102" spans="1:4" ht="15" customHeight="1" x14ac:dyDescent="0.3">
      <c r="A102" s="6">
        <v>101</v>
      </c>
      <c r="B102" s="3" t="s">
        <v>21</v>
      </c>
      <c r="C102" s="3" t="s">
        <v>96</v>
      </c>
      <c r="D102" s="3" t="s">
        <v>126</v>
      </c>
    </row>
    <row r="103" spans="1:4" ht="15" customHeight="1" x14ac:dyDescent="0.3">
      <c r="A103" s="6">
        <v>102</v>
      </c>
      <c r="B103" s="3" t="s">
        <v>209</v>
      </c>
      <c r="C103" s="3" t="s">
        <v>96</v>
      </c>
      <c r="D103" s="3" t="s">
        <v>68</v>
      </c>
    </row>
    <row r="104" spans="1:4" ht="15" customHeight="1" x14ac:dyDescent="0.3">
      <c r="A104" s="6">
        <v>103</v>
      </c>
      <c r="B104" s="3" t="s">
        <v>293</v>
      </c>
      <c r="C104" s="3" t="s">
        <v>95</v>
      </c>
      <c r="D104" s="3" t="s">
        <v>128</v>
      </c>
    </row>
    <row r="105" spans="1:4" ht="15" customHeight="1" x14ac:dyDescent="0.3">
      <c r="A105" s="6">
        <v>104</v>
      </c>
      <c r="B105" s="3" t="s">
        <v>39</v>
      </c>
      <c r="C105" s="3" t="s">
        <v>60</v>
      </c>
      <c r="D105" s="3" t="s">
        <v>126</v>
      </c>
    </row>
    <row r="106" spans="1:4" ht="15" customHeight="1" x14ac:dyDescent="0.3">
      <c r="A106" s="6">
        <v>105</v>
      </c>
      <c r="B106" s="3" t="s">
        <v>186</v>
      </c>
      <c r="C106" s="3" t="s">
        <v>95</v>
      </c>
      <c r="D106" s="3" t="s">
        <v>137</v>
      </c>
    </row>
    <row r="107" spans="1:4" ht="15" customHeight="1" x14ac:dyDescent="0.3">
      <c r="A107" s="6">
        <v>106</v>
      </c>
      <c r="B107" s="3" t="s">
        <v>233</v>
      </c>
      <c r="C107" s="3" t="s">
        <v>95</v>
      </c>
      <c r="D107" s="3" t="s">
        <v>133</v>
      </c>
    </row>
    <row r="108" spans="1:4" ht="15" customHeight="1" x14ac:dyDescent="0.3">
      <c r="A108" s="6">
        <v>107</v>
      </c>
      <c r="B108" s="3" t="s">
        <v>119</v>
      </c>
      <c r="C108" s="3" t="s">
        <v>95</v>
      </c>
      <c r="D108" s="3" t="s">
        <v>133</v>
      </c>
    </row>
    <row r="109" spans="1:4" ht="15" customHeight="1" x14ac:dyDescent="0.3">
      <c r="A109" s="6">
        <v>108</v>
      </c>
      <c r="B109" s="3" t="s">
        <v>228</v>
      </c>
      <c r="D109" s="3" t="s">
        <v>68</v>
      </c>
    </row>
    <row r="110" spans="1:4" ht="15" customHeight="1" x14ac:dyDescent="0.3">
      <c r="A110" s="6">
        <v>109</v>
      </c>
      <c r="B110" s="3" t="s">
        <v>279</v>
      </c>
      <c r="C110" s="3" t="s">
        <v>289</v>
      </c>
      <c r="D110" s="3" t="s">
        <v>126</v>
      </c>
    </row>
    <row r="111" spans="1:4" ht="15" customHeight="1" x14ac:dyDescent="0.3">
      <c r="A111" s="6">
        <v>110</v>
      </c>
      <c r="B111" s="3" t="s">
        <v>280</v>
      </c>
      <c r="D111" s="3" t="s">
        <v>104</v>
      </c>
    </row>
    <row r="112" spans="1:4" ht="15" customHeight="1" x14ac:dyDescent="0.3">
      <c r="A112" s="6">
        <v>111</v>
      </c>
      <c r="B112" s="3" t="s">
        <v>237</v>
      </c>
      <c r="C112" s="3" t="s">
        <v>94</v>
      </c>
      <c r="D112" s="3" t="s">
        <v>129</v>
      </c>
    </row>
    <row r="113" spans="1:4" ht="15" customHeight="1" x14ac:dyDescent="0.3">
      <c r="A113" s="6">
        <v>112</v>
      </c>
      <c r="B113" s="3" t="s">
        <v>254</v>
      </c>
      <c r="C113" s="3" t="s">
        <v>97</v>
      </c>
      <c r="D113" s="3" t="s">
        <v>128</v>
      </c>
    </row>
    <row r="114" spans="1:4" ht="15" customHeight="1" x14ac:dyDescent="0.3">
      <c r="A114" s="6">
        <v>113</v>
      </c>
      <c r="B114" s="3" t="s">
        <v>156</v>
      </c>
      <c r="C114" s="3" t="s">
        <v>95</v>
      </c>
      <c r="D114" s="3" t="s">
        <v>139</v>
      </c>
    </row>
    <row r="115" spans="1:4" ht="15" customHeight="1" x14ac:dyDescent="0.3">
      <c r="A115" s="6">
        <v>114</v>
      </c>
      <c r="B115" s="3" t="s">
        <v>217</v>
      </c>
      <c r="C115" s="3" t="s">
        <v>95</v>
      </c>
      <c r="D115" s="3" t="s">
        <v>126</v>
      </c>
    </row>
    <row r="116" spans="1:4" ht="15" customHeight="1" x14ac:dyDescent="0.3">
      <c r="A116" s="6">
        <v>115</v>
      </c>
      <c r="B116" s="3" t="s">
        <v>232</v>
      </c>
      <c r="C116" s="3" t="s">
        <v>98</v>
      </c>
      <c r="D116" s="3" t="s">
        <v>68</v>
      </c>
    </row>
    <row r="117" spans="1:4" ht="15" customHeight="1" x14ac:dyDescent="0.3">
      <c r="A117" s="6">
        <v>116</v>
      </c>
      <c r="B117" s="3" t="s">
        <v>122</v>
      </c>
      <c r="C117" s="3" t="s">
        <v>98</v>
      </c>
      <c r="D117" s="3" t="s">
        <v>126</v>
      </c>
    </row>
    <row r="118" spans="1:4" ht="15" customHeight="1" x14ac:dyDescent="0.3">
      <c r="A118" s="6">
        <v>117</v>
      </c>
      <c r="B118" s="3" t="s">
        <v>161</v>
      </c>
      <c r="C118" s="3" t="s">
        <v>95</v>
      </c>
      <c r="D118" s="3" t="s">
        <v>126</v>
      </c>
    </row>
    <row r="119" spans="1:4" ht="15" customHeight="1" x14ac:dyDescent="0.3">
      <c r="A119" s="6">
        <v>118</v>
      </c>
      <c r="B119" s="3" t="s">
        <v>281</v>
      </c>
      <c r="C119" s="3" t="s">
        <v>59</v>
      </c>
      <c r="D119" s="3" t="s">
        <v>140</v>
      </c>
    </row>
    <row r="120" spans="1:4" ht="15" customHeight="1" x14ac:dyDescent="0.3">
      <c r="A120" s="6">
        <v>119</v>
      </c>
      <c r="B120" s="3" t="s">
        <v>38</v>
      </c>
      <c r="D120" s="3" t="s">
        <v>104</v>
      </c>
    </row>
    <row r="121" spans="1:4" ht="15" customHeight="1" x14ac:dyDescent="0.3">
      <c r="A121" s="6">
        <v>120</v>
      </c>
      <c r="B121" s="3" t="s">
        <v>252</v>
      </c>
      <c r="C121" s="3" t="s">
        <v>98</v>
      </c>
      <c r="D121" s="3" t="s">
        <v>140</v>
      </c>
    </row>
    <row r="122" spans="1:4" ht="15" customHeight="1" x14ac:dyDescent="0.3">
      <c r="A122" s="6">
        <v>121</v>
      </c>
      <c r="B122" s="3" t="s">
        <v>51</v>
      </c>
      <c r="C122" s="3" t="s">
        <v>60</v>
      </c>
      <c r="D122" s="3" t="s">
        <v>126</v>
      </c>
    </row>
    <row r="123" spans="1:4" ht="15" customHeight="1" x14ac:dyDescent="0.3">
      <c r="A123" s="6">
        <v>122</v>
      </c>
      <c r="B123" s="3" t="s">
        <v>50</v>
      </c>
      <c r="C123" s="3" t="s">
        <v>96</v>
      </c>
      <c r="D123" s="3" t="s">
        <v>128</v>
      </c>
    </row>
    <row r="124" spans="1:4" ht="15" customHeight="1" x14ac:dyDescent="0.3">
      <c r="A124" s="6">
        <v>123</v>
      </c>
      <c r="B124" s="3" t="s">
        <v>13</v>
      </c>
      <c r="C124" s="3" t="s">
        <v>95</v>
      </c>
      <c r="D124" s="3" t="s">
        <v>130</v>
      </c>
    </row>
    <row r="125" spans="1:4" ht="15" customHeight="1" x14ac:dyDescent="0.3">
      <c r="A125" s="6">
        <v>124</v>
      </c>
      <c r="B125" s="3" t="s">
        <v>93</v>
      </c>
      <c r="C125" s="3" t="s">
        <v>96</v>
      </c>
      <c r="D125" s="3" t="s">
        <v>140</v>
      </c>
    </row>
    <row r="126" spans="1:4" ht="15" customHeight="1" x14ac:dyDescent="0.3">
      <c r="A126" s="6">
        <v>125</v>
      </c>
      <c r="B126" s="3" t="s">
        <v>163</v>
      </c>
      <c r="C126" s="3" t="s">
        <v>98</v>
      </c>
      <c r="D126" s="3" t="s">
        <v>126</v>
      </c>
    </row>
    <row r="127" spans="1:4" ht="15" customHeight="1" x14ac:dyDescent="0.3">
      <c r="A127" s="6">
        <v>126</v>
      </c>
      <c r="B127" s="3" t="s">
        <v>255</v>
      </c>
      <c r="C127" s="3" t="s">
        <v>96</v>
      </c>
      <c r="D127" s="3" t="s">
        <v>140</v>
      </c>
    </row>
    <row r="128" spans="1:4" ht="15" customHeight="1" x14ac:dyDescent="0.3">
      <c r="A128" s="6">
        <v>127</v>
      </c>
      <c r="B128" s="3" t="s">
        <v>41</v>
      </c>
      <c r="D128" s="3" t="s">
        <v>132</v>
      </c>
    </row>
    <row r="129" spans="1:4" ht="15" customHeight="1" x14ac:dyDescent="0.3">
      <c r="A129" s="6">
        <v>128</v>
      </c>
      <c r="B129" s="3" t="s">
        <v>193</v>
      </c>
      <c r="C129" s="3" t="s">
        <v>95</v>
      </c>
      <c r="D129" s="3" t="s">
        <v>104</v>
      </c>
    </row>
    <row r="130" spans="1:4" ht="15" customHeight="1" x14ac:dyDescent="0.3">
      <c r="A130" s="6">
        <v>129</v>
      </c>
      <c r="B130" s="3" t="s">
        <v>124</v>
      </c>
      <c r="C130" s="3" t="s">
        <v>60</v>
      </c>
      <c r="D130" s="3" t="s">
        <v>139</v>
      </c>
    </row>
    <row r="131" spans="1:4" ht="15" customHeight="1" x14ac:dyDescent="0.3">
      <c r="A131" s="6">
        <v>130</v>
      </c>
      <c r="B131" s="3" t="s">
        <v>190</v>
      </c>
      <c r="C131" s="3" t="s">
        <v>96</v>
      </c>
      <c r="D131" s="3" t="s">
        <v>128</v>
      </c>
    </row>
    <row r="132" spans="1:4" ht="15" customHeight="1" x14ac:dyDescent="0.3">
      <c r="A132" s="6">
        <v>131</v>
      </c>
      <c r="B132" s="3" t="s">
        <v>257</v>
      </c>
      <c r="C132" s="3" t="s">
        <v>95</v>
      </c>
      <c r="D132" s="3" t="s">
        <v>128</v>
      </c>
    </row>
    <row r="133" spans="1:4" ht="15" customHeight="1" x14ac:dyDescent="0.3">
      <c r="A133" s="6">
        <v>132</v>
      </c>
      <c r="B133" s="3" t="s">
        <v>256</v>
      </c>
      <c r="C133" s="3" t="s">
        <v>95</v>
      </c>
      <c r="D133" s="3" t="s">
        <v>140</v>
      </c>
    </row>
    <row r="134" spans="1:4" ht="15" customHeight="1" x14ac:dyDescent="0.3">
      <c r="A134" s="6">
        <v>133</v>
      </c>
      <c r="B134" s="3" t="s">
        <v>203</v>
      </c>
      <c r="D134" s="3" t="s">
        <v>133</v>
      </c>
    </row>
    <row r="135" spans="1:4" ht="15" customHeight="1" x14ac:dyDescent="0.3">
      <c r="A135" s="6">
        <v>134</v>
      </c>
      <c r="B135" s="3" t="s">
        <v>191</v>
      </c>
      <c r="C135" s="3" t="s">
        <v>98</v>
      </c>
      <c r="D135" s="3" t="s">
        <v>139</v>
      </c>
    </row>
    <row r="136" spans="1:4" ht="15" customHeight="1" x14ac:dyDescent="0.3">
      <c r="A136" s="6">
        <v>135</v>
      </c>
      <c r="B136" s="3" t="s">
        <v>52</v>
      </c>
      <c r="C136" s="3" t="s">
        <v>60</v>
      </c>
      <c r="D136" s="3" t="s">
        <v>103</v>
      </c>
    </row>
    <row r="137" spans="1:4" ht="15" customHeight="1" x14ac:dyDescent="0.3">
      <c r="A137" s="6">
        <v>136</v>
      </c>
      <c r="B137" s="3" t="s">
        <v>258</v>
      </c>
      <c r="C137" s="3" t="s">
        <v>98</v>
      </c>
      <c r="D137" s="3" t="s">
        <v>105</v>
      </c>
    </row>
    <row r="138" spans="1:4" ht="15" customHeight="1" x14ac:dyDescent="0.3">
      <c r="A138" s="6">
        <v>137</v>
      </c>
      <c r="B138" s="3" t="s">
        <v>231</v>
      </c>
      <c r="C138" s="3" t="s">
        <v>96</v>
      </c>
      <c r="D138" s="3" t="s">
        <v>128</v>
      </c>
    </row>
    <row r="139" spans="1:4" ht="15" customHeight="1" x14ac:dyDescent="0.3">
      <c r="A139" s="6">
        <v>138</v>
      </c>
      <c r="B139" s="3" t="s">
        <v>187</v>
      </c>
      <c r="C139" s="3" t="s">
        <v>98</v>
      </c>
      <c r="D139" s="3" t="s">
        <v>66</v>
      </c>
    </row>
    <row r="140" spans="1:4" ht="15" customHeight="1" x14ac:dyDescent="0.3">
      <c r="A140" s="6">
        <v>139</v>
      </c>
      <c r="B140" s="3" t="s">
        <v>195</v>
      </c>
      <c r="C140" s="3" t="s">
        <v>95</v>
      </c>
      <c r="D140" s="3" t="s">
        <v>128</v>
      </c>
    </row>
    <row r="141" spans="1:4" ht="15" customHeight="1" x14ac:dyDescent="0.3">
      <c r="A141" s="6">
        <v>140</v>
      </c>
      <c r="B141" s="3" t="s">
        <v>123</v>
      </c>
      <c r="C141" s="3" t="s">
        <v>59</v>
      </c>
      <c r="D141" s="3" t="s">
        <v>126</v>
      </c>
    </row>
    <row r="142" spans="1:4" ht="15" customHeight="1" x14ac:dyDescent="0.3">
      <c r="A142" s="6">
        <v>141</v>
      </c>
      <c r="B142" s="3" t="s">
        <v>259</v>
      </c>
      <c r="C142" s="3" t="s">
        <v>95</v>
      </c>
      <c r="D142" s="3" t="s">
        <v>68</v>
      </c>
    </row>
    <row r="143" spans="1:4" ht="15" customHeight="1" x14ac:dyDescent="0.3">
      <c r="A143" s="6">
        <v>142</v>
      </c>
      <c r="B143" s="3" t="s">
        <v>260</v>
      </c>
      <c r="C143" s="3" t="s">
        <v>97</v>
      </c>
      <c r="D143" s="3" t="s">
        <v>128</v>
      </c>
    </row>
    <row r="144" spans="1:4" ht="15" customHeight="1" x14ac:dyDescent="0.3">
      <c r="A144" s="6">
        <v>143</v>
      </c>
      <c r="B144" s="3" t="s">
        <v>219</v>
      </c>
      <c r="C144" s="3" t="s">
        <v>95</v>
      </c>
      <c r="D144" s="3" t="s">
        <v>126</v>
      </c>
    </row>
    <row r="145" spans="1:4" ht="15" customHeight="1" x14ac:dyDescent="0.3">
      <c r="A145" s="6">
        <v>144</v>
      </c>
      <c r="B145" s="3" t="s">
        <v>264</v>
      </c>
      <c r="C145" s="3" t="s">
        <v>99</v>
      </c>
      <c r="D145" s="3" t="s">
        <v>68</v>
      </c>
    </row>
    <row r="146" spans="1:4" ht="15" customHeight="1" x14ac:dyDescent="0.3">
      <c r="A146" s="6">
        <v>145</v>
      </c>
      <c r="B146" s="3" t="s">
        <v>157</v>
      </c>
      <c r="C146" s="3" t="s">
        <v>59</v>
      </c>
      <c r="D146" s="3" t="s">
        <v>174</v>
      </c>
    </row>
    <row r="147" spans="1:4" ht="15" customHeight="1" x14ac:dyDescent="0.3">
      <c r="A147" s="6">
        <v>146</v>
      </c>
      <c r="B147" s="3" t="s">
        <v>282</v>
      </c>
      <c r="C147" s="3" t="s">
        <v>96</v>
      </c>
      <c r="D147" s="3" t="s">
        <v>105</v>
      </c>
    </row>
    <row r="148" spans="1:4" ht="15" customHeight="1" x14ac:dyDescent="0.3">
      <c r="A148" s="6">
        <v>147</v>
      </c>
      <c r="B148" s="3" t="s">
        <v>158</v>
      </c>
      <c r="C148" s="3" t="s">
        <v>98</v>
      </c>
      <c r="D148" s="3" t="s">
        <v>134</v>
      </c>
    </row>
    <row r="149" spans="1:4" ht="15" customHeight="1" x14ac:dyDescent="0.3">
      <c r="A149" s="6">
        <v>148</v>
      </c>
      <c r="B149" s="3" t="s">
        <v>53</v>
      </c>
      <c r="C149" s="3" t="s">
        <v>59</v>
      </c>
      <c r="D149" s="3" t="s">
        <v>128</v>
      </c>
    </row>
    <row r="150" spans="1:4" ht="15" customHeight="1" x14ac:dyDescent="0.3">
      <c r="A150" s="6">
        <v>149</v>
      </c>
      <c r="B150" s="3" t="s">
        <v>290</v>
      </c>
      <c r="C150" s="3" t="s">
        <v>95</v>
      </c>
      <c r="D150" s="3" t="s">
        <v>133</v>
      </c>
    </row>
    <row r="151" spans="1:4" ht="15" customHeight="1" x14ac:dyDescent="0.3">
      <c r="A151" s="6">
        <v>150</v>
      </c>
      <c r="B151" s="3" t="s">
        <v>108</v>
      </c>
      <c r="D151" s="3" t="s">
        <v>139</v>
      </c>
    </row>
    <row r="152" spans="1:4" ht="15" customHeight="1" x14ac:dyDescent="0.3">
      <c r="A152" s="6">
        <v>151</v>
      </c>
      <c r="B152" s="3" t="s">
        <v>194</v>
      </c>
      <c r="C152" s="3" t="s">
        <v>60</v>
      </c>
      <c r="D152" s="3" t="s">
        <v>133</v>
      </c>
    </row>
    <row r="153" spans="1:4" ht="15" customHeight="1" x14ac:dyDescent="0.3">
      <c r="A153" s="6">
        <v>152</v>
      </c>
      <c r="B153" s="3" t="s">
        <v>261</v>
      </c>
      <c r="C153" s="3" t="s">
        <v>59</v>
      </c>
      <c r="D153" s="3" t="s">
        <v>274</v>
      </c>
    </row>
    <row r="154" spans="1:4" ht="15" customHeight="1" x14ac:dyDescent="0.3">
      <c r="A154" s="6">
        <v>153</v>
      </c>
      <c r="B154" s="3" t="s">
        <v>239</v>
      </c>
      <c r="D154" s="3" t="s">
        <v>128</v>
      </c>
    </row>
    <row r="155" spans="1:4" ht="15" customHeight="1" x14ac:dyDescent="0.3">
      <c r="A155" s="6">
        <v>154</v>
      </c>
      <c r="B155" s="3" t="s">
        <v>112</v>
      </c>
      <c r="C155" s="3" t="s">
        <v>59</v>
      </c>
      <c r="D155" s="3" t="s">
        <v>132</v>
      </c>
    </row>
    <row r="156" spans="1:4" ht="15" customHeight="1" x14ac:dyDescent="0.3">
      <c r="A156" s="6">
        <v>155</v>
      </c>
      <c r="B156" s="3" t="s">
        <v>269</v>
      </c>
      <c r="C156" s="3" t="s">
        <v>98</v>
      </c>
      <c r="D156" s="3" t="s">
        <v>275</v>
      </c>
    </row>
    <row r="157" spans="1:4" ht="15" customHeight="1" x14ac:dyDescent="0.3">
      <c r="A157" s="6">
        <v>156</v>
      </c>
      <c r="B157" s="3" t="s">
        <v>230</v>
      </c>
      <c r="C157" s="3" t="s">
        <v>98</v>
      </c>
      <c r="D157" s="3" t="s">
        <v>66</v>
      </c>
    </row>
    <row r="158" spans="1:4" ht="15" customHeight="1" x14ac:dyDescent="0.3">
      <c r="A158" s="6">
        <v>157</v>
      </c>
      <c r="B158" s="3" t="s">
        <v>188</v>
      </c>
      <c r="C158" s="3" t="s">
        <v>59</v>
      </c>
      <c r="D158" s="3" t="s">
        <v>131</v>
      </c>
    </row>
    <row r="159" spans="1:4" ht="15" customHeight="1" x14ac:dyDescent="0.3">
      <c r="A159" s="6">
        <v>158</v>
      </c>
      <c r="B159" s="3" t="s">
        <v>162</v>
      </c>
      <c r="D159" s="3" t="s">
        <v>126</v>
      </c>
    </row>
    <row r="160" spans="1:4" ht="15" customHeight="1" x14ac:dyDescent="0.3">
      <c r="A160" s="6">
        <v>159</v>
      </c>
      <c r="B160" s="3" t="s">
        <v>152</v>
      </c>
      <c r="C160" s="3" t="s">
        <v>59</v>
      </c>
      <c r="D160" s="3" t="s">
        <v>68</v>
      </c>
    </row>
    <row r="161" spans="1:4" ht="15" customHeight="1" x14ac:dyDescent="0.3">
      <c r="A161" s="6">
        <v>160</v>
      </c>
      <c r="B161" s="3" t="s">
        <v>164</v>
      </c>
      <c r="C161" s="3" t="s">
        <v>96</v>
      </c>
      <c r="D161" s="3" t="s">
        <v>132</v>
      </c>
    </row>
    <row r="162" spans="1:4" ht="15" customHeight="1" x14ac:dyDescent="0.3">
      <c r="A162" s="6">
        <v>161</v>
      </c>
      <c r="B162" s="3" t="s">
        <v>240</v>
      </c>
      <c r="C162" s="3" t="s">
        <v>95</v>
      </c>
      <c r="D162" s="3" t="s">
        <v>128</v>
      </c>
    </row>
    <row r="163" spans="1:4" ht="15" customHeight="1" x14ac:dyDescent="0.3">
      <c r="A163" s="6">
        <v>162</v>
      </c>
      <c r="B163" s="3" t="s">
        <v>169</v>
      </c>
      <c r="C163" s="3" t="s">
        <v>95</v>
      </c>
      <c r="D163" s="3" t="s">
        <v>126</v>
      </c>
    </row>
    <row r="164" spans="1:4" ht="15" customHeight="1" x14ac:dyDescent="0.3">
      <c r="A164" s="6">
        <v>163</v>
      </c>
      <c r="B164" s="3" t="s">
        <v>120</v>
      </c>
      <c r="C164" s="3" t="s">
        <v>95</v>
      </c>
      <c r="D164" s="3" t="s">
        <v>133</v>
      </c>
    </row>
    <row r="165" spans="1:4" ht="15" customHeight="1" x14ac:dyDescent="0.3">
      <c r="A165" s="6">
        <v>164</v>
      </c>
      <c r="B165" s="3" t="s">
        <v>220</v>
      </c>
      <c r="C165" s="3" t="s">
        <v>102</v>
      </c>
      <c r="D165" s="3" t="s">
        <v>126</v>
      </c>
    </row>
    <row r="166" spans="1:4" ht="15" customHeight="1" x14ac:dyDescent="0.3">
      <c r="A166" s="6">
        <v>165</v>
      </c>
      <c r="B166" s="3" t="s">
        <v>170</v>
      </c>
      <c r="C166" s="3" t="s">
        <v>95</v>
      </c>
      <c r="D166" s="3" t="s">
        <v>126</v>
      </c>
    </row>
    <row r="167" spans="1:4" ht="15" customHeight="1" x14ac:dyDescent="0.3">
      <c r="A167" s="6">
        <v>166</v>
      </c>
      <c r="B167" s="3" t="s">
        <v>283</v>
      </c>
      <c r="D167" s="3" t="s">
        <v>104</v>
      </c>
    </row>
    <row r="168" spans="1:4" ht="15" customHeight="1" x14ac:dyDescent="0.3">
      <c r="A168" s="6">
        <v>167</v>
      </c>
      <c r="B168" s="3" t="s">
        <v>117</v>
      </c>
      <c r="C168" s="3" t="s">
        <v>95</v>
      </c>
      <c r="D168" s="3" t="s">
        <v>68</v>
      </c>
    </row>
    <row r="169" spans="1:4" ht="15" customHeight="1" x14ac:dyDescent="0.3">
      <c r="A169" s="6">
        <v>168</v>
      </c>
      <c r="B169" s="3" t="s">
        <v>267</v>
      </c>
      <c r="D169" s="3" t="s">
        <v>66</v>
      </c>
    </row>
    <row r="170" spans="1:4" ht="15" customHeight="1" x14ac:dyDescent="0.3">
      <c r="A170" s="6">
        <v>169</v>
      </c>
      <c r="B170" s="3" t="s">
        <v>263</v>
      </c>
      <c r="C170" s="3" t="s">
        <v>59</v>
      </c>
      <c r="D170" s="3" t="s">
        <v>68</v>
      </c>
    </row>
    <row r="171" spans="1:4" ht="15" customHeight="1" x14ac:dyDescent="0.3">
      <c r="A171" s="6">
        <v>170</v>
      </c>
      <c r="B171" s="3" t="s">
        <v>262</v>
      </c>
      <c r="C171" s="3" t="s">
        <v>95</v>
      </c>
      <c r="D171" s="3" t="s">
        <v>139</v>
      </c>
    </row>
    <row r="172" spans="1:4" ht="15" customHeight="1" x14ac:dyDescent="0.3">
      <c r="A172" s="6">
        <v>171</v>
      </c>
      <c r="B172" s="3" t="s">
        <v>159</v>
      </c>
      <c r="C172" s="3" t="s">
        <v>95</v>
      </c>
      <c r="D172" s="3" t="s">
        <v>66</v>
      </c>
    </row>
    <row r="173" spans="1:4" ht="15" customHeight="1" x14ac:dyDescent="0.3">
      <c r="A173" s="6">
        <v>172</v>
      </c>
      <c r="B173" s="3" t="s">
        <v>224</v>
      </c>
      <c r="C173" s="3" t="s">
        <v>95</v>
      </c>
      <c r="D173" s="3" t="s">
        <v>126</v>
      </c>
    </row>
    <row r="174" spans="1:4" ht="15" customHeight="1" x14ac:dyDescent="0.3">
      <c r="A174" s="6">
        <v>173</v>
      </c>
      <c r="B174" s="3" t="s">
        <v>36</v>
      </c>
      <c r="C174" s="3" t="s">
        <v>95</v>
      </c>
      <c r="D174" s="3" t="s">
        <v>126</v>
      </c>
    </row>
    <row r="175" spans="1:4" ht="15" customHeight="1" x14ac:dyDescent="0.3">
      <c r="A175" s="6">
        <v>174</v>
      </c>
      <c r="B175" s="3" t="s">
        <v>212</v>
      </c>
      <c r="C175" s="3" t="s">
        <v>97</v>
      </c>
      <c r="D175" s="3" t="s">
        <v>126</v>
      </c>
    </row>
    <row r="176" spans="1:4" ht="15" customHeight="1" x14ac:dyDescent="0.3">
      <c r="A176" s="6">
        <v>175</v>
      </c>
      <c r="B176" s="3" t="s">
        <v>234</v>
      </c>
      <c r="C176" s="3" t="s">
        <v>95</v>
      </c>
      <c r="D176" s="3" t="s">
        <v>128</v>
      </c>
    </row>
    <row r="177" spans="1:4" ht="15" customHeight="1" x14ac:dyDescent="0.3">
      <c r="A177" s="6">
        <v>176</v>
      </c>
      <c r="B177" s="3" t="s">
        <v>196</v>
      </c>
      <c r="C177" s="3" t="s">
        <v>102</v>
      </c>
      <c r="D177" s="3" t="s">
        <v>126</v>
      </c>
    </row>
    <row r="178" spans="1:4" ht="15" customHeight="1" x14ac:dyDescent="0.3">
      <c r="A178" s="6">
        <v>177</v>
      </c>
      <c r="B178" s="3" t="s">
        <v>284</v>
      </c>
      <c r="D178" s="3" t="s">
        <v>128</v>
      </c>
    </row>
    <row r="179" spans="1:4" ht="15" customHeight="1" x14ac:dyDescent="0.3">
      <c r="A179" s="6">
        <v>178</v>
      </c>
      <c r="B179" s="3" t="s">
        <v>221</v>
      </c>
      <c r="C179" s="3" t="s">
        <v>95</v>
      </c>
      <c r="D179" s="3" t="s">
        <v>128</v>
      </c>
    </row>
    <row r="180" spans="1:4" ht="15" customHeight="1" x14ac:dyDescent="0.3">
      <c r="A180" s="6">
        <v>179</v>
      </c>
      <c r="B180" s="3" t="s">
        <v>204</v>
      </c>
      <c r="C180" s="3" t="s">
        <v>98</v>
      </c>
      <c r="D180" s="3" t="s">
        <v>126</v>
      </c>
    </row>
    <row r="181" spans="1:4" ht="15" customHeight="1" x14ac:dyDescent="0.3">
      <c r="A181" s="6">
        <v>180</v>
      </c>
      <c r="B181" s="3" t="s">
        <v>291</v>
      </c>
      <c r="C181" s="3" t="s">
        <v>95</v>
      </c>
      <c r="D181" s="3" t="s">
        <v>105</v>
      </c>
    </row>
    <row r="182" spans="1:4" ht="15" customHeight="1" x14ac:dyDescent="0.3">
      <c r="A182" s="6">
        <v>181</v>
      </c>
      <c r="B182" s="3" t="s">
        <v>166</v>
      </c>
      <c r="C182" s="3" t="s">
        <v>98</v>
      </c>
      <c r="D182" s="3" t="s">
        <v>126</v>
      </c>
    </row>
    <row r="183" spans="1:4" ht="15" customHeight="1" x14ac:dyDescent="0.3">
      <c r="A183" s="6">
        <v>182</v>
      </c>
      <c r="B183" s="3" t="s">
        <v>55</v>
      </c>
      <c r="C183" s="3" t="s">
        <v>94</v>
      </c>
      <c r="D183" s="3" t="s">
        <v>126</v>
      </c>
    </row>
    <row r="184" spans="1:4" ht="15" customHeight="1" x14ac:dyDescent="0.3">
      <c r="A184" s="6">
        <v>183</v>
      </c>
      <c r="B184" s="3" t="s">
        <v>167</v>
      </c>
      <c r="C184" s="3" t="s">
        <v>97</v>
      </c>
      <c r="D184" s="3" t="s">
        <v>126</v>
      </c>
    </row>
    <row r="185" spans="1:4" ht="15" customHeight="1" x14ac:dyDescent="0.3">
      <c r="A185" s="6">
        <v>184</v>
      </c>
      <c r="B185" s="3" t="s">
        <v>183</v>
      </c>
      <c r="C185" s="3" t="s">
        <v>96</v>
      </c>
      <c r="D185" s="3" t="s">
        <v>104</v>
      </c>
    </row>
    <row r="186" spans="1:4" ht="15" customHeight="1" x14ac:dyDescent="0.3">
      <c r="A186" s="6">
        <v>185</v>
      </c>
      <c r="B186" s="3" t="s">
        <v>265</v>
      </c>
      <c r="D186" s="3" t="s">
        <v>104</v>
      </c>
    </row>
    <row r="187" spans="1:4" ht="15" customHeight="1" x14ac:dyDescent="0.3">
      <c r="A187" s="6">
        <v>186</v>
      </c>
      <c r="B187" s="3" t="s">
        <v>165</v>
      </c>
      <c r="C187" s="3" t="s">
        <v>97</v>
      </c>
      <c r="D187" s="3" t="s">
        <v>126</v>
      </c>
    </row>
    <row r="188" spans="1:4" ht="15" customHeight="1" x14ac:dyDescent="0.3">
      <c r="A188" s="6">
        <v>187</v>
      </c>
      <c r="B188" s="3" t="s">
        <v>168</v>
      </c>
      <c r="C188" s="3" t="s">
        <v>96</v>
      </c>
      <c r="D188" s="3" t="s">
        <v>68</v>
      </c>
    </row>
    <row r="189" spans="1:4" ht="15" customHeight="1" x14ac:dyDescent="0.3">
      <c r="A189" s="6">
        <v>188</v>
      </c>
      <c r="B189" s="3" t="s">
        <v>222</v>
      </c>
      <c r="C189" s="3" t="s">
        <v>60</v>
      </c>
      <c r="D189" s="3" t="s">
        <v>126</v>
      </c>
    </row>
    <row r="190" spans="1:4" ht="15" customHeight="1" x14ac:dyDescent="0.3">
      <c r="A190" s="6">
        <v>189</v>
      </c>
      <c r="B190" s="3" t="s">
        <v>266</v>
      </c>
      <c r="D190" s="3" t="s">
        <v>139</v>
      </c>
    </row>
    <row r="191" spans="1:4" ht="15" customHeight="1" x14ac:dyDescent="0.3">
      <c r="A191" s="6">
        <v>190</v>
      </c>
      <c r="B191" s="3" t="s">
        <v>223</v>
      </c>
      <c r="D191" s="3" t="s">
        <v>105</v>
      </c>
    </row>
    <row r="192" spans="1:4" ht="15" customHeight="1" x14ac:dyDescent="0.3">
      <c r="A192" s="6">
        <v>191</v>
      </c>
      <c r="B192" s="3" t="s">
        <v>211</v>
      </c>
      <c r="C192" s="3" t="s">
        <v>99</v>
      </c>
      <c r="D192" s="3" t="s">
        <v>66</v>
      </c>
    </row>
    <row r="193" spans="1:4" ht="15" customHeight="1" x14ac:dyDescent="0.3">
      <c r="A193" s="6">
        <v>192</v>
      </c>
      <c r="B193" s="3" t="s">
        <v>242</v>
      </c>
      <c r="C193" s="3" t="s">
        <v>98</v>
      </c>
      <c r="D193" s="3" t="s">
        <v>126</v>
      </c>
    </row>
    <row r="194" spans="1:4" ht="15" customHeight="1" x14ac:dyDescent="0.3">
      <c r="A194" s="6">
        <v>193</v>
      </c>
      <c r="B194" s="3" t="s">
        <v>54</v>
      </c>
      <c r="D194" s="3" t="s">
        <v>138</v>
      </c>
    </row>
    <row r="195" spans="1:4" ht="15" customHeight="1" x14ac:dyDescent="0.3">
      <c r="A195" s="6">
        <v>194</v>
      </c>
      <c r="B195" s="3" t="s">
        <v>147</v>
      </c>
      <c r="C195" s="3" t="s">
        <v>95</v>
      </c>
      <c r="D195" s="3" t="s">
        <v>126</v>
      </c>
    </row>
    <row r="196" spans="1:4" ht="15" customHeight="1" x14ac:dyDescent="0.3">
      <c r="A196" s="6">
        <v>195</v>
      </c>
      <c r="B196" s="3" t="s">
        <v>271</v>
      </c>
      <c r="C196" s="3" t="s">
        <v>96</v>
      </c>
      <c r="D196" s="3" t="s">
        <v>126</v>
      </c>
    </row>
    <row r="197" spans="1:4" ht="15" customHeight="1" x14ac:dyDescent="0.3">
      <c r="A197" s="6">
        <v>196</v>
      </c>
      <c r="B197" s="3" t="s">
        <v>268</v>
      </c>
      <c r="C197" s="3" t="s">
        <v>97</v>
      </c>
      <c r="D197" s="3" t="s">
        <v>128</v>
      </c>
    </row>
    <row r="198" spans="1:4" ht="15" customHeight="1" x14ac:dyDescent="0.3">
      <c r="A198" s="6">
        <v>197</v>
      </c>
      <c r="B198" s="3" t="s">
        <v>171</v>
      </c>
      <c r="C198" s="3" t="s">
        <v>96</v>
      </c>
      <c r="D198" s="3" t="s">
        <v>175</v>
      </c>
    </row>
    <row r="199" spans="1:4" ht="15" customHeight="1" x14ac:dyDescent="0.3">
      <c r="A199" s="6">
        <v>198</v>
      </c>
      <c r="B199" s="3" t="s">
        <v>273</v>
      </c>
      <c r="D199" s="3" t="s">
        <v>132</v>
      </c>
    </row>
    <row r="200" spans="1:4" ht="15" customHeight="1" x14ac:dyDescent="0.3">
      <c r="A200" s="6">
        <v>199</v>
      </c>
      <c r="B200" s="3" t="s">
        <v>270</v>
      </c>
      <c r="C200" s="3" t="s">
        <v>99</v>
      </c>
      <c r="D200" s="3" t="s">
        <v>126</v>
      </c>
    </row>
    <row r="201" spans="1:4" ht="15" customHeight="1" x14ac:dyDescent="0.3">
      <c r="A201" s="6">
        <v>200</v>
      </c>
      <c r="B201" s="3" t="s">
        <v>285</v>
      </c>
      <c r="C201" s="3" t="s">
        <v>60</v>
      </c>
      <c r="D201" s="3" t="s">
        <v>103</v>
      </c>
    </row>
    <row r="202" spans="1:4" ht="15" customHeight="1" x14ac:dyDescent="0.3">
      <c r="A202" s="6">
        <v>201</v>
      </c>
      <c r="B202" s="3" t="s">
        <v>241</v>
      </c>
      <c r="C202" s="3" t="s">
        <v>244</v>
      </c>
      <c r="D202" s="3" t="s">
        <v>66</v>
      </c>
    </row>
    <row r="203" spans="1:4" ht="15" customHeight="1" x14ac:dyDescent="0.3">
      <c r="A203" s="6">
        <v>202</v>
      </c>
      <c r="B203" s="3" t="s">
        <v>272</v>
      </c>
      <c r="D203" s="3" t="s">
        <v>104</v>
      </c>
    </row>
    <row r="204" spans="1:4" ht="15" customHeight="1" x14ac:dyDescent="0.3">
      <c r="A204" s="6">
        <v>203</v>
      </c>
      <c r="B204" s="3" t="s">
        <v>292</v>
      </c>
      <c r="D204" s="3" t="s">
        <v>68</v>
      </c>
    </row>
    <row r="205" spans="1:4" ht="15" customHeight="1" x14ac:dyDescent="0.3">
      <c r="A205" s="6">
        <v>204</v>
      </c>
      <c r="B205" s="3" t="s">
        <v>286</v>
      </c>
      <c r="C205" s="3" t="s">
        <v>95</v>
      </c>
      <c r="D205" s="3" t="s">
        <v>126</v>
      </c>
    </row>
    <row r="206" spans="1:4" ht="15" customHeight="1" x14ac:dyDescent="0.3">
      <c r="A206" s="6">
        <v>205</v>
      </c>
      <c r="B206" s="3" t="s">
        <v>243</v>
      </c>
      <c r="C206" s="3" t="s">
        <v>94</v>
      </c>
      <c r="D206" s="3" t="s">
        <v>126</v>
      </c>
    </row>
    <row r="207" spans="1:4" ht="15" customHeight="1" x14ac:dyDescent="0.3">
      <c r="A207" s="6">
        <v>206</v>
      </c>
      <c r="B207" s="3" t="s">
        <v>225</v>
      </c>
      <c r="C207" s="3" t="s">
        <v>95</v>
      </c>
      <c r="D207" s="3" t="s">
        <v>126</v>
      </c>
    </row>
    <row r="208" spans="1:4" ht="15" customHeight="1" x14ac:dyDescent="0.3">
      <c r="A208" s="6">
        <v>207</v>
      </c>
      <c r="B208" s="3" t="s">
        <v>287</v>
      </c>
      <c r="C208" s="3" t="s">
        <v>100</v>
      </c>
      <c r="D208" s="3" t="s">
        <v>126</v>
      </c>
    </row>
    <row r="209" spans="1:4" ht="15" customHeight="1" x14ac:dyDescent="0.3">
      <c r="A209" s="6">
        <v>208</v>
      </c>
      <c r="B209" s="3" t="s">
        <v>213</v>
      </c>
      <c r="D209" s="3" t="s">
        <v>139</v>
      </c>
    </row>
    <row r="210" spans="1:4" ht="15" customHeight="1" x14ac:dyDescent="0.3">
      <c r="A210" s="6">
        <v>209</v>
      </c>
      <c r="B210" s="3" t="s">
        <v>288</v>
      </c>
      <c r="D210" s="3" t="s">
        <v>139</v>
      </c>
    </row>
    <row r="211" spans="1:4" ht="15" customHeight="1" x14ac:dyDescent="0.3">
      <c r="A211" s="6">
        <v>210</v>
      </c>
      <c r="B211" s="3" t="s">
        <v>116</v>
      </c>
      <c r="C211" s="3" t="s">
        <v>102</v>
      </c>
      <c r="D211" s="3" t="s">
        <v>126</v>
      </c>
    </row>
    <row r="212" spans="1:4" ht="15" customHeight="1" x14ac:dyDescent="0.3">
      <c r="A212" s="6">
        <v>211</v>
      </c>
      <c r="B212" s="3" t="s">
        <v>295</v>
      </c>
      <c r="C212" s="3" t="s">
        <v>98</v>
      </c>
      <c r="D212" s="3" t="s">
        <v>139</v>
      </c>
    </row>
    <row r="213" spans="1:4" ht="15" customHeight="1" x14ac:dyDescent="0.3">
      <c r="A213" s="6">
        <v>212</v>
      </c>
      <c r="B213" s="3" t="s">
        <v>226</v>
      </c>
      <c r="C213" s="3" t="s">
        <v>60</v>
      </c>
      <c r="D213" s="3" t="s">
        <v>126</v>
      </c>
    </row>
    <row r="214" spans="1:4" ht="15" customHeight="1" x14ac:dyDescent="0.3">
      <c r="A214" s="6">
        <v>213</v>
      </c>
      <c r="B214" s="3" t="s">
        <v>294</v>
      </c>
      <c r="D214" s="3" t="s">
        <v>132</v>
      </c>
    </row>
    <row r="215" spans="1:4" ht="15" customHeight="1" x14ac:dyDescent="0.3">
      <c r="A215" s="6">
        <v>214</v>
      </c>
      <c r="B215" s="3" t="s">
        <v>227</v>
      </c>
      <c r="D215" s="3" t="s">
        <v>128</v>
      </c>
    </row>
    <row r="216" spans="1:4" ht="15" customHeight="1" thickBot="1" x14ac:dyDescent="0.35">
      <c r="A216" s="11"/>
      <c r="B216" s="11"/>
      <c r="C216" s="11"/>
      <c r="D21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2020-01-22T16:17:40Z</dcterms:modified>
</cp:coreProperties>
</file>