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1\IR\Tool OD\Investitori istituzionali\2020\02_2020\"/>
    </mc:Choice>
  </mc:AlternateContent>
  <xr:revisionPtr revIDLastSave="0" documentId="13_ncr:1_{3683F291-7589-4817-B29D-76C154DE9D98}" xr6:coauthVersionLast="45" xr6:coauthVersionMax="45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6" i="18" l="1"/>
  <c r="D217" i="18"/>
  <c r="D218" i="18"/>
  <c r="D219" i="18"/>
  <c r="D220" i="18"/>
  <c r="D221" i="18"/>
  <c r="D222" i="18"/>
  <c r="D223" i="18"/>
  <c r="D224" i="18"/>
  <c r="D225" i="18"/>
  <c r="D226" i="18"/>
  <c r="D227" i="18"/>
  <c r="D228" i="18"/>
  <c r="D229" i="18"/>
  <c r="D230" i="18"/>
  <c r="D231" i="18"/>
  <c r="D232" i="18"/>
  <c r="D233" i="18"/>
  <c r="D234" i="18"/>
  <c r="D235" i="18"/>
  <c r="D236" i="18"/>
  <c r="D237" i="18"/>
  <c r="D238" i="18"/>
  <c r="D239" i="18"/>
  <c r="D240" i="18"/>
  <c r="D241" i="18"/>
  <c r="E242" i="18" l="1"/>
  <c r="D208" i="18"/>
  <c r="D209" i="18"/>
  <c r="D210" i="18"/>
  <c r="D211" i="18"/>
  <c r="D212" i="18"/>
  <c r="D213" i="18"/>
  <c r="D214" i="18"/>
  <c r="D215" i="18"/>
  <c r="C242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D198" i="18"/>
  <c r="D199" i="18"/>
  <c r="D200" i="18"/>
  <c r="D201" i="18"/>
  <c r="D202" i="18"/>
  <c r="D203" i="18"/>
  <c r="D204" i="18"/>
  <c r="D205" i="18"/>
  <c r="D206" i="18"/>
  <c r="D207" i="18"/>
  <c r="D190" i="18" l="1"/>
  <c r="D191" i="18"/>
  <c r="D192" i="18"/>
  <c r="D193" i="18"/>
  <c r="D194" i="18"/>
  <c r="D195" i="18"/>
  <c r="D196" i="18"/>
  <c r="D197" i="18"/>
  <c r="D189" i="18" l="1"/>
  <c r="D188" i="18"/>
  <c r="D187" i="18"/>
  <c r="D185" i="18" l="1"/>
  <c r="D186" i="18"/>
  <c r="D184" i="18" l="1"/>
  <c r="D183" i="18"/>
  <c r="D182" i="18"/>
  <c r="D181" i="18"/>
  <c r="D180" i="18"/>
  <c r="D179" i="18" l="1"/>
  <c r="D178" i="18"/>
  <c r="D177" i="18"/>
  <c r="D176" i="18"/>
  <c r="D175" i="18"/>
  <c r="D174" i="18"/>
  <c r="D173" i="18" l="1"/>
  <c r="D172" i="18"/>
  <c r="D171" i="18"/>
  <c r="D170" i="18"/>
  <c r="D169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242" i="18" l="1"/>
  <c r="F242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<sst xmlns="http://schemas.openxmlformats.org/spreadsheetml/2006/main" count="1025" uniqueCount="325">
  <si>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</si>
  <si>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</si>
  <si>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</si>
  <si>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</si>
  <si>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</si>
  <si>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</si>
  <si>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</si>
  <si>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</si>
  <si>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</si>
  <si>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</si>
  <si>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</si>
  <si>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</si>
  <si>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</si>
  <si>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</si>
  <si>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</si>
  <si>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</si>
  <si>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</si>
  <si>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</si>
  <si>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</si>
  <si>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</si>
  <si>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</si>
  <si>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</si>
  <si>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</si>
  <si>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</si>
  <si>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</si>
  <si>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</si>
  <si>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</si>
  <si>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</si>
  <si>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</si>
  <si>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</si>
  <si>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</si>
  <si>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</si>
  <si>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</si>
  <si>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</si>
  <si>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</si>
  <si>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</si>
  <si>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</si>
  <si>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</si>
  <si>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</si>
  <si>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</si>
  <si>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</si>
  <si>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</si>
  <si>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</si>
  <si>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</si>
  <si>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</si>
  <si>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</si>
  <si>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</si>
  <si>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</si>
  <si>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</si>
  <si>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</si>
  <si>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</si>
  <si>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</si>
  <si>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</si>
  <si>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</si>
  <si>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</si>
  <si>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</si>
  <si>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</si>
  <si>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</si>
  <si>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</si>
  <si>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</si>
  <si>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</si>
  <si>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</si>
  <si>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</si>
  <si>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</si>
  <si>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</si>
  <si>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</si>
  <si>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</si>
  <si>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</si>
  <si>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</si>
  <si>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</si>
  <si>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</si>
  <si>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</si>
  <si>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</si>
  <si>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</si>
  <si>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</si>
  <si>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</si>
  <si>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</si>
  <si>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</si>
  <si>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</si>
  <si>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</si>
  <si>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</si>
  <si>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</si>
  <si>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</si>
  <si>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</si>
  <si>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</si>
  <si>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</si>
  <si>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</si>
  <si>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</si>
  <si>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</si>
  <si>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</si>
  <si>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</si>
  <si>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</si>
  <si>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</si>
  <si>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</si>
  <si>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</si>
  <si>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</si>
  <si>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</si>
  <si>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</si>
  <si>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</si>
  <si>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</si>
  <si>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</si>
  <si>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</si>
  <si>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</si>
  <si>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</si>
  <si>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</si>
  <si>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</si>
  <si>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</si>
  <si>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</si>
  <si>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</si>
  <si>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</si>
  <si>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</si>
  <si>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</si>
  <si>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</si>
  <si>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</si>
  <si>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</si>
  <si>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</si>
  <si>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</si>
  <si>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</si>
  <si>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</si>
  <si>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</si>
  <si>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</si>
  <si>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</si>
  <si>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</si>
  <si>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</si>
  <si>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</si>
  <si>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</si>
  <si>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</si>
  <si>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</si>
  <si>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</si>
  <si>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</si>
  <si>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</si>
  <si>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</si>
  <si>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</si>
  <si>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</si>
  <si>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</si>
  <si>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</si>
  <si>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</si>
  <si>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</si>
  <si>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</si>
  <si>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</si>
  <si>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</si>
  <si>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</si>
  <si>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</si>
  <si>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</si>
  <si>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</si>
  <si>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</si>
  <si>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</si>
  <si>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</si>
  <si>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</si>
  <si>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Ostrum Asset Management</t>
  </si>
  <si>
    <t>Nuveen LLC</t>
  </si>
  <si>
    <t>Meeschaert Asset Management, S.A.S.</t>
  </si>
  <si>
    <t>Bessemer Trust Company, N.A. (US)</t>
  </si>
  <si>
    <t>Connor, Clark &amp; Lunn Investment Management Ltd.</t>
  </si>
  <si>
    <t>Counsel Portfolio Services, Inc.</t>
  </si>
  <si>
    <t>Allianz Global Investors Asia Pacific Limited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</si>
  <si>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</si>
  <si>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</si>
  <si>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</si>
  <si>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</si>
  <si>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</si>
  <si>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</si>
  <si>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</si>
  <si>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</si>
  <si>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</si>
  <si>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</si>
  <si>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</si>
  <si>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</si>
  <si>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</si>
  <si>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</si>
  <si>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</si>
  <si>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</si>
  <si>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</si>
  <si>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</si>
  <si>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</si>
  <si>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</si>
  <si>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</si>
  <si>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</si>
  <si>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</si>
  <si>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</si>
  <si>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</si>
  <si>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</si>
  <si>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</si>
  <si>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</si>
  <si>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</si>
  <si>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Kempen Capital Management N.V.</t>
  </si>
  <si>
    <t>Ecofi Investissements S.A</t>
  </si>
  <si>
    <t>INVESCO Asset Management Limited</t>
  </si>
  <si>
    <t>Fiera Capital Corporation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</si>
  <si>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</si>
  <si>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</si>
  <si>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</si>
  <si>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</si>
  <si>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</si>
  <si>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</si>
  <si>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</si>
  <si>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</si>
  <si>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Symphonia SGR Spa</t>
  </si>
  <si>
    <t>DWS International GmbH</t>
  </si>
  <si>
    <t>PineBridge Investments LLC</t>
  </si>
  <si>
    <t>Momentum</t>
  </si>
  <si>
    <t>CI Investments Inc.</t>
  </si>
  <si>
    <t>Kinea Investimentos Ltda.</t>
  </si>
  <si>
    <t>Swiss Life Asset Managers France</t>
  </si>
  <si>
    <t>Legal &amp; General Investment Management Ltd.</t>
  </si>
  <si>
    <t>Zenit SGR S.p.A.</t>
  </si>
  <si>
    <t>Boston Partners</t>
  </si>
  <si>
    <t>Brazil</t>
  </si>
  <si>
    <t>National-Bank AG</t>
  </si>
  <si>
    <t>HSBC Global Asset Management (UK) Limited</t>
  </si>
  <si>
    <t>Victory Capital Management Inc.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</si>
  <si>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</si>
  <si>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</si>
  <si>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</si>
  <si>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</si>
  <si>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Pacer Advisors, Inc.</t>
  </si>
  <si>
    <t>Gesiuris Asset Management S.G.I.I.C., S.A.</t>
  </si>
  <si>
    <t>QMA LLC</t>
  </si>
  <si>
    <t>IndexIQ Advisors LLC</t>
  </si>
  <si>
    <t>ReAssure Limited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</si>
  <si>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</si>
  <si>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</si>
  <si>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</si>
  <si>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</si>
  <si>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</si>
  <si>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</si>
  <si>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</si>
  <si>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</si>
  <si>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Evli Fund Management Company Ltd.</t>
  </si>
  <si>
    <t>Candriam Belgium S.A.</t>
  </si>
  <si>
    <t>Olympia Wealth Management Ltd</t>
  </si>
  <si>
    <t>Aberdeen Asset Managers Ltd.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</si>
  <si>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</si>
  <si>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</si>
  <si>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</si>
  <si>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</si>
  <si>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</si>
  <si>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</si>
  <si>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</si>
  <si>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</si>
  <si>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</si>
  <si>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</si>
  <si>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</si>
  <si>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Neuberger Berman, LLC</t>
  </si>
  <si>
    <t>Quilter Investors Limited</t>
  </si>
  <si>
    <t>Nordea Investment Management AB (Denmark)</t>
  </si>
  <si>
    <t>Degroof Petercam France</t>
  </si>
  <si>
    <t>Mackenzie Financial Corporation</t>
  </si>
  <si>
    <t>Credit Mutuel Asset Management</t>
  </si>
  <si>
    <t>SEVEN Capital Management</t>
  </si>
  <si>
    <t>Lyxor Funds Solutions S.A.</t>
  </si>
  <si>
    <t>EdgeHill Partners</t>
  </si>
  <si>
    <t>Morval SIM SpA</t>
  </si>
  <si>
    <t>M &amp; G Investment Management Ltd.</t>
  </si>
  <si>
    <t>Calvert Research and Management</t>
  </si>
  <si>
    <t>DekaBank Deutsche Girozentrale Luxembourg S.A.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</si>
  <si>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</si>
  <si>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</si>
  <si>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</si>
  <si>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</si>
  <si>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</si>
  <si>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Nykredit Bank AS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</si>
  <si>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</si>
  <si>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</si>
  <si>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</si>
  <si>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</si>
  <si>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</si>
  <si>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</si>
  <si>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</si>
  <si>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</si>
  <si>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</si>
  <si>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</si>
  <si>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Graubündner Kantonalbank</t>
  </si>
  <si>
    <t>TD Asset Management Inc.</t>
  </si>
  <si>
    <t>Source: public filing from Refinitiv as of 29 February 2020</t>
  </si>
  <si>
    <t>Baillie Gifford &amp; Co.</t>
  </si>
  <si>
    <t>RobecoSAM AG</t>
  </si>
  <si>
    <t>PGGM Vermogensbeheer B.V.</t>
  </si>
  <si>
    <t>AXA Investment Managers Japan Ltd.</t>
  </si>
  <si>
    <t>Ofi Asset Management</t>
  </si>
  <si>
    <t>Whitehelm Capital Pty Ltd</t>
  </si>
  <si>
    <t>First Asset Investment Management, Inc._NLE</t>
  </si>
  <si>
    <t>LLB Asset Management AG</t>
  </si>
  <si>
    <t>Sabadell Asset Management, S.A., S.G.I.I.C., Sociedad Unipersonal</t>
  </si>
  <si>
    <t>BNP Paribas Asset Management Belgium S.A.</t>
  </si>
  <si>
    <t>Causeway Capital Management LLC</t>
  </si>
  <si>
    <t>Vontobel Asset Management, Inc.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</si>
  <si>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</si>
  <si>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</si>
  <si>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</si>
  <si>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</si>
  <si>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</si>
  <si>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Mediobanca SGR S.p.A.</t>
  </si>
  <si>
    <t>CPR Asset Management</t>
  </si>
  <si>
    <t>Arrowstreet Capital, Limited Partnership</t>
  </si>
  <si>
    <t>HM Trust AG</t>
  </si>
  <si>
    <t>Mercer Investments LLC</t>
  </si>
  <si>
    <t>Unigest, S.G.I.I.C., S.A.</t>
  </si>
  <si>
    <t>ABN AMRO Private Banking Belgium SA</t>
  </si>
  <si>
    <t>La Banque Postale Structured Asset Management</t>
  </si>
  <si>
    <t>Unigestion</t>
  </si>
  <si>
    <t>AXA Investment Managers UK Ltd.</t>
  </si>
  <si>
    <t>Anthilia Capital Partners SGR Spa</t>
  </si>
  <si>
    <t>Vontobel Asset Management AG</t>
  </si>
  <si>
    <t>Thrivent Asset Management, LLC</t>
  </si>
  <si>
    <t>Caja España Fondos, S.A., S.G.I.I.C.</t>
  </si>
  <si>
    <t>Invesco Investment Management Limited</t>
  </si>
  <si>
    <t>ABN AMRO Investment Solutions (AAIS)</t>
  </si>
  <si>
    <t>Vontobel Asset Management S.A.</t>
  </si>
  <si>
    <t>SYZ Asset Management Suisse SA</t>
  </si>
  <si>
    <t>AGF Investments Inc.</t>
  </si>
  <si>
    <t>Banca Finnat Euramerica S.p.A.</t>
  </si>
  <si>
    <t>Vanguard Global Advisers LLC</t>
  </si>
  <si>
    <t>BlackRock Asset Management North Asia Limited</t>
  </si>
  <si>
    <t>Russell Investments Japan Co., Ltd.</t>
  </si>
  <si>
    <t>Vident Investment Advisory, LLC</t>
  </si>
  <si>
    <t>Schiketanz Capital Advisors GmbH</t>
  </si>
  <si>
    <t>DBX Advisors LLC.</t>
  </si>
  <si>
    <t>Research Affiliates, LLC</t>
  </si>
  <si>
    <t>Lyxor International Asset Management S.A.S. Deutschland</t>
  </si>
  <si>
    <t/>
  </si>
  <si>
    <t>VC/Private Equity</t>
  </si>
  <si>
    <t>Japan</t>
  </si>
  <si>
    <t>Fund of Funds Hedge</t>
  </si>
  <si>
    <t>Source: company elaboration based on the shareholders base at the time of the 2019 dividend distribution (updated 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</si>
</sst>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0.38192122479751012</c:v>
                </c:pt>
                <c:pt idx="1">
                  <c:v>0.33643589684397318</c:v>
                </c:pt>
                <c:pt idx="2">
                  <c:v>0.21320327668497818</c:v>
                </c:pt>
                <c:pt idx="3">
                  <c:v>6.8439601673538533E-2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0.22302129478688806</c:v>
                </c:pt>
                <c:pt idx="1">
                  <c:v>0.45686043801545523</c:v>
                </c:pt>
                <c:pt idx="2">
                  <c:v>3.7198096255547423E-2</c:v>
                </c:pt>
                <c:pt idx="3">
                  <c:v>1.6295455242006412E-2</c:v>
                </c:pt>
                <c:pt idx="4">
                  <c:v>3.5229291070116547E-2</c:v>
                </c:pt>
                <c:pt idx="5">
                  <c:v>6.8965085706526486E-2</c:v>
                </c:pt>
                <c:pt idx="6">
                  <c:v>5.5543117537536248E-2</c:v>
                </c:pt>
                <c:pt idx="7">
                  <c:v>6.6541627528261413E-2</c:v>
                </c:pt>
                <c:pt idx="8">
                  <c:v>4.0345593857662197E-2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2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170</v>
      </c>
      <c r="F1" s="2" t="s">
        <v>171</v>
      </c>
      <c r="H1" s="4">
        <v>1489538745</v>
      </c>
      <c r="I1" s="5" t="s">
        <v>274</v>
      </c>
    </row>
    <row r="2" spans="1:9" ht="15" customHeight="1" thickTop="1" x14ac:dyDescent="0.3">
      <c r="A2" s="6">
        <v>1</v>
      </c>
      <c r="B2" s="3" t="s">
        <v>8</v>
      </c>
      <c r="C2" s="7">
        <v>75117439</v>
      </c>
      <c r="D2" s="8">
        <f t="shared" ref="D2:D65" si="0">+C2/$H$1</f>
        <v>5.0430000060186414E-2</v>
      </c>
      <c r="E2" s="9">
        <v>25721858</v>
      </c>
      <c r="F2" s="10">
        <v>0.52073196588172532</v>
      </c>
    </row>
    <row r="3" spans="1:9" ht="15" customHeight="1" x14ac:dyDescent="0.3">
      <c r="A3" s="6">
        <v>2</v>
      </c>
      <c r="B3" s="3" t="s">
        <v>12</v>
      </c>
      <c r="C3" s="7">
        <v>24487746</v>
      </c>
      <c r="D3" s="8">
        <f t="shared" si="0"/>
        <v>1.6439818086101548E-2</v>
      </c>
      <c r="E3" s="9">
        <v>702853</v>
      </c>
      <c r="F3" s="10">
        <v>2.9550395707056577E-2</v>
      </c>
    </row>
    <row r="4" spans="1:9" ht="15" customHeight="1" x14ac:dyDescent="0.3">
      <c r="A4" s="6">
        <v>3</v>
      </c>
      <c r="B4" s="3" t="s">
        <v>6</v>
      </c>
      <c r="C4" s="7">
        <v>20578525</v>
      </c>
      <c r="D4" s="8">
        <f t="shared" si="0"/>
        <v>1.3815367387439123E-2</v>
      </c>
      <c r="E4" s="9">
        <v>894034</v>
      </c>
      <c r="F4" s="10">
        <v>4.5418192423669984E-2</v>
      </c>
    </row>
    <row r="5" spans="1:9" ht="15" customHeight="1" x14ac:dyDescent="0.3">
      <c r="A5" s="6">
        <v>4</v>
      </c>
      <c r="B5" s="3" t="s">
        <v>7</v>
      </c>
      <c r="C5" s="7">
        <v>19545855</v>
      </c>
      <c r="D5" s="8">
        <f t="shared" si="0"/>
        <v>1.3122085656120344E-2</v>
      </c>
      <c r="E5" s="9">
        <v>-767800</v>
      </c>
      <c r="F5" s="10">
        <v>-3.7797235406429812E-2</v>
      </c>
    </row>
    <row r="6" spans="1:9" ht="15" customHeight="1" x14ac:dyDescent="0.3">
      <c r="A6" s="6">
        <v>5</v>
      </c>
      <c r="B6" s="3" t="s">
        <v>11</v>
      </c>
      <c r="C6" s="7">
        <v>16340150</v>
      </c>
      <c r="D6" s="8">
        <f t="shared" si="0"/>
        <v>1.0969939556691424E-2</v>
      </c>
      <c r="E6" s="9">
        <v>2227881</v>
      </c>
      <c r="F6" s="10">
        <v>0.1578683768003572</v>
      </c>
    </row>
    <row r="7" spans="1:9" ht="15" customHeight="1" x14ac:dyDescent="0.3">
      <c r="A7" s="6">
        <v>6</v>
      </c>
      <c r="B7" s="3" t="s">
        <v>16</v>
      </c>
      <c r="C7" s="7">
        <v>13546480</v>
      </c>
      <c r="D7" s="8">
        <f t="shared" si="0"/>
        <v>9.0944126465136027E-3</v>
      </c>
      <c r="E7" s="9">
        <v>-5977</v>
      </c>
      <c r="F7" s="10">
        <v>-4.4102704033667105E-4</v>
      </c>
    </row>
    <row r="8" spans="1:9" ht="15" customHeight="1" x14ac:dyDescent="0.3">
      <c r="A8" s="6">
        <v>7</v>
      </c>
      <c r="B8" s="3" t="s">
        <v>176</v>
      </c>
      <c r="C8" s="7">
        <v>10525106</v>
      </c>
      <c r="D8" s="8">
        <f t="shared" si="0"/>
        <v>7.0660169366725673E-3</v>
      </c>
      <c r="E8" s="9">
        <v>8353904</v>
      </c>
      <c r="F8" s="10">
        <v>3.8475940976472942</v>
      </c>
    </row>
    <row r="9" spans="1:9" ht="15" customHeight="1" x14ac:dyDescent="0.3">
      <c r="A9" s="6">
        <v>8</v>
      </c>
      <c r="B9" s="3" t="s">
        <v>222</v>
      </c>
      <c r="C9" s="7">
        <v>10011614</v>
      </c>
      <c r="D9" s="8">
        <f t="shared" si="0"/>
        <v>6.7212847155580365E-3</v>
      </c>
      <c r="E9" s="9">
        <v>9890630</v>
      </c>
      <c r="F9" s="10">
        <v>81.751553924485876</v>
      </c>
    </row>
    <row r="10" spans="1:9" ht="15" customHeight="1" x14ac:dyDescent="0.3">
      <c r="A10" s="6">
        <v>9</v>
      </c>
      <c r="B10" s="3" t="s">
        <v>178</v>
      </c>
      <c r="C10" s="7">
        <v>9738957</v>
      </c>
      <c r="D10" s="8">
        <f t="shared" si="0"/>
        <v>6.5382367747674804E-3</v>
      </c>
      <c r="E10" s="9">
        <v>395225</v>
      </c>
      <c r="F10" s="10">
        <v>4.2298409243758273E-2</v>
      </c>
    </row>
    <row r="11" spans="1:9" ht="15" customHeight="1" x14ac:dyDescent="0.3">
      <c r="A11" s="6">
        <v>10</v>
      </c>
      <c r="B11" s="3" t="s">
        <v>14</v>
      </c>
      <c r="C11" s="7">
        <v>9194787</v>
      </c>
      <c r="D11" s="8">
        <f t="shared" si="0"/>
        <v>6.1729089161759263E-3</v>
      </c>
      <c r="E11" s="9">
        <v>368712</v>
      </c>
      <c r="F11" s="10">
        <v>4.1775307823692862E-2</v>
      </c>
    </row>
    <row r="12" spans="1:9" ht="15" customHeight="1" x14ac:dyDescent="0.3">
      <c r="A12" s="6">
        <v>11</v>
      </c>
      <c r="B12" s="3" t="s">
        <v>23</v>
      </c>
      <c r="C12" s="7">
        <v>7864654</v>
      </c>
      <c r="D12" s="8">
        <f t="shared" si="0"/>
        <v>5.2799257665499663E-3</v>
      </c>
      <c r="E12" s="9">
        <v>834838</v>
      </c>
      <c r="F12" s="10">
        <v>0.11875673559592456</v>
      </c>
    </row>
    <row r="13" spans="1:9" ht="15" customHeight="1" x14ac:dyDescent="0.3">
      <c r="A13" s="6">
        <v>12</v>
      </c>
      <c r="B13" s="3" t="s">
        <v>10</v>
      </c>
      <c r="C13" s="7">
        <v>7712474</v>
      </c>
      <c r="D13" s="8">
        <f t="shared" si="0"/>
        <v>5.1777599111730386E-3</v>
      </c>
      <c r="E13" s="9">
        <v>-1504274</v>
      </c>
      <c r="F13" s="10">
        <v>-0.16321092862688663</v>
      </c>
    </row>
    <row r="14" spans="1:9" ht="15" customHeight="1" x14ac:dyDescent="0.3">
      <c r="A14" s="6">
        <v>13</v>
      </c>
      <c r="B14" s="3" t="s">
        <v>110</v>
      </c>
      <c r="C14" s="7">
        <v>6863724</v>
      </c>
      <c r="D14" s="8">
        <f t="shared" si="0"/>
        <v>4.6079526450988695E-3</v>
      </c>
      <c r="E14" s="9">
        <v>112234</v>
      </c>
      <c r="F14" s="10">
        <v>1.6623589755742806E-2</v>
      </c>
    </row>
    <row r="15" spans="1:9" ht="15" customHeight="1" x14ac:dyDescent="0.3">
      <c r="A15" s="6">
        <v>14</v>
      </c>
      <c r="B15" s="3" t="s">
        <v>42</v>
      </c>
      <c r="C15" s="7">
        <v>6072685</v>
      </c>
      <c r="D15" s="8">
        <f t="shared" si="0"/>
        <v>4.0768895877226746E-3</v>
      </c>
      <c r="E15" s="9">
        <v>8242</v>
      </c>
      <c r="F15" s="10">
        <v>1.3590695798443484E-3</v>
      </c>
    </row>
    <row r="16" spans="1:9" ht="15" customHeight="1" x14ac:dyDescent="0.3">
      <c r="A16" s="6">
        <v>15</v>
      </c>
      <c r="B16" s="3" t="s">
        <v>150</v>
      </c>
      <c r="C16" s="7">
        <v>4201890</v>
      </c>
      <c r="D16" s="8">
        <f t="shared" si="0"/>
        <v>2.8209336709801394E-3</v>
      </c>
      <c r="E16" s="9">
        <v>3275801</v>
      </c>
      <c r="F16" s="10">
        <v>3.5372421009211856</v>
      </c>
    </row>
    <row r="17" spans="1:6" ht="15" customHeight="1" x14ac:dyDescent="0.3">
      <c r="A17" s="6">
        <v>16</v>
      </c>
      <c r="B17" s="3" t="s">
        <v>140</v>
      </c>
      <c r="C17" s="7">
        <v>4011543</v>
      </c>
      <c r="D17" s="8">
        <f t="shared" si="0"/>
        <v>2.6931444472093943E-3</v>
      </c>
      <c r="E17" s="9">
        <v>-1140782</v>
      </c>
      <c r="F17" s="10">
        <v>-0.22141111051806708</v>
      </c>
    </row>
    <row r="18" spans="1:6" ht="15" customHeight="1" x14ac:dyDescent="0.3">
      <c r="A18" s="6">
        <v>17</v>
      </c>
      <c r="B18" s="3" t="s">
        <v>15</v>
      </c>
      <c r="C18" s="7">
        <v>3926770</v>
      </c>
      <c r="D18" s="8">
        <f t="shared" si="0"/>
        <v>2.6362321981762212E-3</v>
      </c>
      <c r="E18" s="9">
        <v>-968137</v>
      </c>
      <c r="F18" s="10">
        <v>-0.19778455443586568</v>
      </c>
    </row>
    <row r="19" spans="1:6" ht="15" customHeight="1" x14ac:dyDescent="0.3">
      <c r="A19" s="6">
        <v>18</v>
      </c>
      <c r="B19" s="3" t="s">
        <v>144</v>
      </c>
      <c r="C19" s="7">
        <v>3376451</v>
      </c>
      <c r="D19" s="8">
        <f t="shared" si="0"/>
        <v>2.2667762160157841E-3</v>
      </c>
      <c r="E19" s="9">
        <v>0</v>
      </c>
      <c r="F19" s="10">
        <v>0</v>
      </c>
    </row>
    <row r="20" spans="1:6" ht="15" customHeight="1" x14ac:dyDescent="0.3">
      <c r="A20" s="6">
        <v>19</v>
      </c>
      <c r="B20" s="3" t="s">
        <v>175</v>
      </c>
      <c r="C20" s="7">
        <v>3301928</v>
      </c>
      <c r="D20" s="8">
        <f t="shared" si="0"/>
        <v>2.2167452918453625E-3</v>
      </c>
      <c r="E20" s="9">
        <v>84796</v>
      </c>
      <c r="F20" s="10">
        <v>2.6357637796646207E-2</v>
      </c>
    </row>
    <row r="21" spans="1:6" ht="15" customHeight="1" x14ac:dyDescent="0.3">
      <c r="A21" s="6">
        <v>20</v>
      </c>
      <c r="B21" s="3" t="s">
        <v>36</v>
      </c>
      <c r="C21" s="7">
        <v>2901339</v>
      </c>
      <c r="D21" s="8">
        <f t="shared" si="0"/>
        <v>1.9478103605824633E-3</v>
      </c>
      <c r="E21" s="9">
        <v>-1865668</v>
      </c>
      <c r="F21" s="10">
        <v>-0.3913709377812955</v>
      </c>
    </row>
    <row r="22" spans="1:6" ht="15" customHeight="1" x14ac:dyDescent="0.3">
      <c r="A22" s="6">
        <v>21</v>
      </c>
      <c r="B22" s="3" t="s">
        <v>174</v>
      </c>
      <c r="C22" s="7">
        <v>2798897</v>
      </c>
      <c r="D22" s="8">
        <f t="shared" si="0"/>
        <v>1.8790360501834411E-3</v>
      </c>
      <c r="E22" s="9">
        <v>251900</v>
      </c>
      <c r="F22" s="10">
        <v>9.890078394281579E-2</v>
      </c>
    </row>
    <row r="23" spans="1:6" ht="15" customHeight="1" x14ac:dyDescent="0.3">
      <c r="A23" s="6">
        <v>22</v>
      </c>
      <c r="B23" s="3" t="s">
        <v>24</v>
      </c>
      <c r="C23" s="7">
        <v>2703808</v>
      </c>
      <c r="D23" s="8">
        <f t="shared" si="0"/>
        <v>1.8151981672688883E-3</v>
      </c>
      <c r="E23" s="9">
        <v>-900000</v>
      </c>
      <c r="F23" s="10">
        <v>-0.24973583498343974</v>
      </c>
    </row>
    <row r="24" spans="1:6" ht="15" customHeight="1" x14ac:dyDescent="0.3">
      <c r="A24" s="6">
        <v>23</v>
      </c>
      <c r="B24" s="3" t="s">
        <v>141</v>
      </c>
      <c r="C24" s="7">
        <v>2693288</v>
      </c>
      <c r="D24" s="8">
        <f t="shared" si="0"/>
        <v>1.8081355782390205E-3</v>
      </c>
      <c r="E24" s="9">
        <v>177891</v>
      </c>
      <c r="F24" s="10">
        <v>7.0720844463120533E-2</v>
      </c>
    </row>
    <row r="25" spans="1:6" ht="15" customHeight="1" x14ac:dyDescent="0.3">
      <c r="A25" s="6">
        <v>24</v>
      </c>
      <c r="B25" s="3" t="s">
        <v>56</v>
      </c>
      <c r="C25" s="7">
        <v>2575008</v>
      </c>
      <c r="D25" s="8">
        <f t="shared" si="0"/>
        <v>1.728728446066705E-3</v>
      </c>
      <c r="E25" s="9">
        <v>680211</v>
      </c>
      <c r="F25" s="10">
        <v>0.35898885210394571</v>
      </c>
    </row>
    <row r="26" spans="1:6" ht="15" customHeight="1" x14ac:dyDescent="0.3">
      <c r="A26" s="6">
        <v>25</v>
      </c>
      <c r="B26" s="3" t="s">
        <v>143</v>
      </c>
      <c r="C26" s="7">
        <v>2500000</v>
      </c>
      <c r="D26" s="8">
        <f t="shared" si="0"/>
        <v>1.678371917744241E-3</v>
      </c>
      <c r="E26" s="9">
        <v>0</v>
      </c>
      <c r="F26" s="10">
        <v>0</v>
      </c>
    </row>
    <row r="27" spans="1:6" ht="15" customHeight="1" x14ac:dyDescent="0.3">
      <c r="A27" s="6">
        <v>26</v>
      </c>
      <c r="B27" s="3" t="s">
        <v>55</v>
      </c>
      <c r="C27" s="7">
        <v>2462950</v>
      </c>
      <c r="D27" s="8">
        <f t="shared" si="0"/>
        <v>1.6534984459232714E-3</v>
      </c>
      <c r="E27" s="9">
        <v>-71266</v>
      </c>
      <c r="F27" s="10">
        <v>-2.8121517660688749E-2</v>
      </c>
    </row>
    <row r="28" spans="1:6" ht="15" customHeight="1" x14ac:dyDescent="0.3">
      <c r="A28" s="6">
        <v>27</v>
      </c>
      <c r="B28" s="3" t="s">
        <v>26</v>
      </c>
      <c r="C28" s="7">
        <v>2431648</v>
      </c>
      <c r="D28" s="8">
        <f t="shared" si="0"/>
        <v>1.6324838868155792E-3</v>
      </c>
      <c r="E28" s="9">
        <v>1572989</v>
      </c>
      <c r="F28" s="10">
        <v>1.8319134836995827</v>
      </c>
    </row>
    <row r="29" spans="1:6" ht="15" customHeight="1" x14ac:dyDescent="0.3">
      <c r="A29" s="6">
        <v>28</v>
      </c>
      <c r="B29" s="3" t="s">
        <v>113</v>
      </c>
      <c r="C29" s="7">
        <v>2402147</v>
      </c>
      <c r="D29" s="8">
        <f t="shared" si="0"/>
        <v>1.6126784268374302E-3</v>
      </c>
      <c r="E29" s="9">
        <v>1099575</v>
      </c>
      <c r="F29" s="10">
        <v>0.84415679133283994</v>
      </c>
    </row>
    <row r="30" spans="1:6" ht="15" customHeight="1" x14ac:dyDescent="0.3">
      <c r="A30" s="6">
        <v>29</v>
      </c>
      <c r="B30" s="3" t="s">
        <v>30</v>
      </c>
      <c r="C30" s="7">
        <v>2378447</v>
      </c>
      <c r="D30" s="8">
        <f t="shared" si="0"/>
        <v>1.5967674610572148E-3</v>
      </c>
      <c r="E30" s="9">
        <v>-653264</v>
      </c>
      <c r="F30" s="10">
        <v>-0.21547700292013322</v>
      </c>
    </row>
    <row r="31" spans="1:6" ht="15" customHeight="1" x14ac:dyDescent="0.3">
      <c r="A31" s="6">
        <v>30</v>
      </c>
      <c r="B31" s="3" t="s">
        <v>193</v>
      </c>
      <c r="C31" s="7">
        <v>2309465</v>
      </c>
      <c r="D31" s="8">
        <f t="shared" si="0"/>
        <v>1.5504564804052815E-3</v>
      </c>
      <c r="E31" s="9">
        <v>269077</v>
      </c>
      <c r="F31" s="10">
        <v>0.13187540801063327</v>
      </c>
    </row>
    <row r="32" spans="1:6" ht="15" customHeight="1" x14ac:dyDescent="0.3">
      <c r="A32" s="6">
        <v>31</v>
      </c>
      <c r="B32" s="3" t="s">
        <v>148</v>
      </c>
      <c r="C32" s="7">
        <v>2295344</v>
      </c>
      <c r="D32" s="8">
        <f t="shared" si="0"/>
        <v>1.5409763644650949E-3</v>
      </c>
      <c r="E32" s="9">
        <v>113495</v>
      </c>
      <c r="F32" s="10">
        <v>5.2017806915143988E-2</v>
      </c>
    </row>
    <row r="33" spans="1:6" ht="15" customHeight="1" x14ac:dyDescent="0.3">
      <c r="A33" s="6">
        <v>32</v>
      </c>
      <c r="B33" s="3" t="s">
        <v>186</v>
      </c>
      <c r="C33" s="7">
        <v>2056089</v>
      </c>
      <c r="D33" s="8">
        <f t="shared" si="0"/>
        <v>1.3803528151931355E-3</v>
      </c>
      <c r="E33" s="9">
        <v>609878</v>
      </c>
      <c r="F33" s="10">
        <v>0.42170748251811113</v>
      </c>
    </row>
    <row r="34" spans="1:6" ht="15" customHeight="1" x14ac:dyDescent="0.3">
      <c r="A34" s="6">
        <v>33</v>
      </c>
      <c r="B34" s="3" t="s">
        <v>20</v>
      </c>
      <c r="C34" s="7">
        <v>2011703</v>
      </c>
      <c r="D34" s="8">
        <f t="shared" si="0"/>
        <v>1.3505543288167372E-3</v>
      </c>
      <c r="E34" s="9">
        <v>-392027</v>
      </c>
      <c r="F34" s="10">
        <v>-0.16309111256255901</v>
      </c>
    </row>
    <row r="35" spans="1:6" ht="15" customHeight="1" x14ac:dyDescent="0.3">
      <c r="A35" s="6">
        <v>34</v>
      </c>
      <c r="B35" s="3" t="s">
        <v>145</v>
      </c>
      <c r="C35" s="7">
        <v>1981725</v>
      </c>
      <c r="D35" s="8">
        <f t="shared" si="0"/>
        <v>1.3304286354766824E-3</v>
      </c>
      <c r="E35" s="9">
        <v>0</v>
      </c>
      <c r="F35" s="10">
        <v>0</v>
      </c>
    </row>
    <row r="36" spans="1:6" ht="15" customHeight="1" x14ac:dyDescent="0.3">
      <c r="A36" s="6">
        <v>35</v>
      </c>
      <c r="B36" s="3" t="s">
        <v>187</v>
      </c>
      <c r="C36" s="7">
        <v>1947826</v>
      </c>
      <c r="D36" s="8">
        <f t="shared" si="0"/>
        <v>1.3076705836208376E-3</v>
      </c>
      <c r="E36" s="9">
        <v>1800692</v>
      </c>
      <c r="F36" s="10">
        <v>12.238449304715429</v>
      </c>
    </row>
    <row r="37" spans="1:6" ht="15" customHeight="1" x14ac:dyDescent="0.3">
      <c r="A37" s="6">
        <v>36</v>
      </c>
      <c r="B37" s="3" t="s">
        <v>226</v>
      </c>
      <c r="C37" s="7">
        <v>1933894</v>
      </c>
      <c r="D37" s="8">
        <f t="shared" si="0"/>
        <v>1.2983173525976325E-3</v>
      </c>
      <c r="E37" s="9">
        <v>1483539</v>
      </c>
      <c r="F37" s="10">
        <v>3.2941546113621478</v>
      </c>
    </row>
    <row r="38" spans="1:6" ht="15" customHeight="1" x14ac:dyDescent="0.3">
      <c r="A38" s="6">
        <v>37</v>
      </c>
      <c r="B38" s="3" t="s">
        <v>236</v>
      </c>
      <c r="C38" s="7">
        <v>1843125</v>
      </c>
      <c r="D38" s="8">
        <f t="shared" si="0"/>
        <v>1.2373796963569418E-3</v>
      </c>
      <c r="E38" s="9">
        <v>-490875</v>
      </c>
      <c r="F38" s="10">
        <v>-0.21031491002570693</v>
      </c>
    </row>
    <row r="39" spans="1:6" ht="15" customHeight="1" x14ac:dyDescent="0.3">
      <c r="A39" s="6">
        <v>38</v>
      </c>
      <c r="B39" s="3" t="s">
        <v>177</v>
      </c>
      <c r="C39" s="7">
        <v>1837028</v>
      </c>
      <c r="D39" s="8">
        <f t="shared" si="0"/>
        <v>1.233286482923947E-3</v>
      </c>
      <c r="E39" s="9">
        <v>45164</v>
      </c>
      <c r="F39" s="10">
        <v>2.5205037882339285E-2</v>
      </c>
    </row>
    <row r="40" spans="1:6" ht="15" customHeight="1" x14ac:dyDescent="0.3">
      <c r="A40" s="6">
        <v>39</v>
      </c>
      <c r="B40" s="3" t="s">
        <v>28</v>
      </c>
      <c r="C40" s="7">
        <v>1795000</v>
      </c>
      <c r="D40" s="8">
        <f t="shared" si="0"/>
        <v>1.2050710369403651E-3</v>
      </c>
      <c r="E40" s="9">
        <v>0</v>
      </c>
      <c r="F40" s="10">
        <v>0</v>
      </c>
    </row>
    <row r="41" spans="1:6" ht="15" customHeight="1" x14ac:dyDescent="0.3">
      <c r="A41" s="6">
        <v>40</v>
      </c>
      <c r="B41" s="3" t="s">
        <v>194</v>
      </c>
      <c r="C41" s="7">
        <v>1767356</v>
      </c>
      <c r="D41" s="8">
        <f t="shared" si="0"/>
        <v>1.1865122716227163E-3</v>
      </c>
      <c r="E41" s="9">
        <v>450731</v>
      </c>
      <c r="F41" s="10">
        <v>0.34233817525871074</v>
      </c>
    </row>
    <row r="42" spans="1:6" ht="15" customHeight="1" x14ac:dyDescent="0.3">
      <c r="A42" s="6">
        <v>41</v>
      </c>
      <c r="B42" s="3" t="s">
        <v>201</v>
      </c>
      <c r="C42" s="7">
        <v>1760331</v>
      </c>
      <c r="D42" s="8">
        <f t="shared" si="0"/>
        <v>1.181796046533855E-3</v>
      </c>
      <c r="E42" s="9">
        <v>406001</v>
      </c>
      <c r="F42" s="10">
        <v>0.29977996500114445</v>
      </c>
    </row>
    <row r="43" spans="1:6" ht="15" customHeight="1" x14ac:dyDescent="0.3">
      <c r="A43" s="6">
        <v>42</v>
      </c>
      <c r="B43" s="3" t="s">
        <v>142</v>
      </c>
      <c r="C43" s="7">
        <v>1740615</v>
      </c>
      <c r="D43" s="8">
        <f t="shared" si="0"/>
        <v>1.1685597342417568E-3</v>
      </c>
      <c r="E43" s="9">
        <v>-327358</v>
      </c>
      <c r="F43" s="10">
        <v>-0.15829897198851242</v>
      </c>
    </row>
    <row r="44" spans="1:6" ht="15" customHeight="1" x14ac:dyDescent="0.3">
      <c r="A44" s="6">
        <v>43</v>
      </c>
      <c r="B44" s="3" t="s">
        <v>233</v>
      </c>
      <c r="C44" s="7">
        <v>1688834</v>
      </c>
      <c r="D44" s="8">
        <f t="shared" si="0"/>
        <v>1.133796623732671E-3</v>
      </c>
      <c r="E44" s="9">
        <v>1672231</v>
      </c>
      <c r="F44" s="10">
        <v>100.71860507137265</v>
      </c>
    </row>
    <row r="45" spans="1:6" ht="15" customHeight="1" x14ac:dyDescent="0.3">
      <c r="A45" s="6">
        <v>44</v>
      </c>
      <c r="B45" s="3" t="s">
        <v>256</v>
      </c>
      <c r="C45" s="7">
        <v>1681003</v>
      </c>
      <c r="D45" s="8">
        <f t="shared" si="0"/>
        <v>1.1285392915375289E-3</v>
      </c>
      <c r="E45" s="9">
        <v>823311</v>
      </c>
      <c r="F45" s="10">
        <v>0.95991451476753897</v>
      </c>
    </row>
    <row r="46" spans="1:6" ht="15" customHeight="1" x14ac:dyDescent="0.3">
      <c r="A46" s="6">
        <v>45</v>
      </c>
      <c r="B46" s="3" t="s">
        <v>275</v>
      </c>
      <c r="C46" s="7">
        <v>1648377</v>
      </c>
      <c r="D46" s="8">
        <f t="shared" si="0"/>
        <v>1.1066358666621996E-3</v>
      </c>
      <c r="E46" s="9">
        <v>1648377</v>
      </c>
      <c r="F46" s="10" t="s">
        <v>320</v>
      </c>
    </row>
    <row r="47" spans="1:6" ht="15" customHeight="1" x14ac:dyDescent="0.3">
      <c r="A47" s="6">
        <v>46</v>
      </c>
      <c r="B47" s="3" t="s">
        <v>276</v>
      </c>
      <c r="C47" s="7">
        <v>1548507</v>
      </c>
      <c r="D47" s="8">
        <f t="shared" si="0"/>
        <v>1.0395882652921525E-3</v>
      </c>
      <c r="E47" s="9">
        <v>1548507</v>
      </c>
      <c r="F47" s="10" t="s">
        <v>320</v>
      </c>
    </row>
    <row r="48" spans="1:6" ht="15" customHeight="1" x14ac:dyDescent="0.3">
      <c r="A48" s="6">
        <v>47</v>
      </c>
      <c r="B48" s="3" t="s">
        <v>158</v>
      </c>
      <c r="C48" s="7">
        <v>1516374</v>
      </c>
      <c r="D48" s="8">
        <f t="shared" si="0"/>
        <v>1.0180158153590023E-3</v>
      </c>
      <c r="E48" s="9">
        <v>302830</v>
      </c>
      <c r="F48" s="10">
        <v>0.24954183779080116</v>
      </c>
    </row>
    <row r="49" spans="1:6" ht="15" customHeight="1" x14ac:dyDescent="0.3">
      <c r="A49" s="6">
        <v>48</v>
      </c>
      <c r="B49" s="3" t="s">
        <v>9</v>
      </c>
      <c r="C49" s="7">
        <v>1399123</v>
      </c>
      <c r="D49" s="8">
        <f t="shared" si="0"/>
        <v>9.3929950106803027E-4</v>
      </c>
      <c r="E49" s="9">
        <v>498971</v>
      </c>
      <c r="F49" s="10">
        <v>0.55431860396910748</v>
      </c>
    </row>
    <row r="50" spans="1:6" ht="15" customHeight="1" x14ac:dyDescent="0.3">
      <c r="A50" s="6">
        <v>49</v>
      </c>
      <c r="B50" s="3" t="s">
        <v>34</v>
      </c>
      <c r="C50" s="7">
        <v>1296965</v>
      </c>
      <c r="D50" s="8">
        <f t="shared" si="0"/>
        <v>8.7071585371886382E-4</v>
      </c>
      <c r="E50" s="9">
        <v>36289</v>
      </c>
      <c r="F50" s="10">
        <v>2.878535008201949E-2</v>
      </c>
    </row>
    <row r="51" spans="1:6" ht="15" customHeight="1" x14ac:dyDescent="0.3">
      <c r="A51" s="6">
        <v>50</v>
      </c>
      <c r="B51" s="3" t="s">
        <v>25</v>
      </c>
      <c r="C51" s="7">
        <v>1231816</v>
      </c>
      <c r="D51" s="8">
        <f t="shared" si="0"/>
        <v>8.2697815289121599E-4</v>
      </c>
      <c r="E51" s="9">
        <v>462771</v>
      </c>
      <c r="F51" s="10">
        <v>0.60174762205072529</v>
      </c>
    </row>
    <row r="52" spans="1:6" ht="15" customHeight="1" x14ac:dyDescent="0.3">
      <c r="A52" s="6">
        <v>51</v>
      </c>
      <c r="B52" s="3" t="s">
        <v>277</v>
      </c>
      <c r="C52" s="7">
        <v>1222281</v>
      </c>
      <c r="D52" s="8">
        <f t="shared" si="0"/>
        <v>8.2057684239693948E-4</v>
      </c>
      <c r="E52" s="9">
        <v>1222281</v>
      </c>
      <c r="F52" s="10" t="s">
        <v>320</v>
      </c>
    </row>
    <row r="53" spans="1:6" ht="15" customHeight="1" x14ac:dyDescent="0.3">
      <c r="A53" s="6">
        <v>52</v>
      </c>
      <c r="B53" s="3" t="s">
        <v>18</v>
      </c>
      <c r="C53" s="7">
        <v>1152900</v>
      </c>
      <c r="D53" s="8">
        <f t="shared" si="0"/>
        <v>7.739979935869342E-4</v>
      </c>
      <c r="E53" s="9">
        <v>63400</v>
      </c>
      <c r="F53" s="10">
        <v>5.8191831115190454E-2</v>
      </c>
    </row>
    <row r="54" spans="1:6" ht="15" customHeight="1" x14ac:dyDescent="0.3">
      <c r="A54" s="6">
        <v>53</v>
      </c>
      <c r="B54" s="3" t="s">
        <v>48</v>
      </c>
      <c r="C54" s="7">
        <v>1115703</v>
      </c>
      <c r="D54" s="8">
        <f t="shared" si="0"/>
        <v>7.4902583349720122E-4</v>
      </c>
      <c r="E54" s="9">
        <v>-36092</v>
      </c>
      <c r="F54" s="10">
        <v>-3.133543729569932E-2</v>
      </c>
    </row>
    <row r="55" spans="1:6" ht="15" customHeight="1" x14ac:dyDescent="0.3">
      <c r="A55" s="6">
        <v>54</v>
      </c>
      <c r="B55" s="3" t="s">
        <v>149</v>
      </c>
      <c r="C55" s="7">
        <v>1111546</v>
      </c>
      <c r="D55" s="8">
        <f t="shared" si="0"/>
        <v>7.4623503667237601E-4</v>
      </c>
      <c r="E55" s="9">
        <v>-2336107</v>
      </c>
      <c r="F55" s="10">
        <v>-0.67759342370012299</v>
      </c>
    </row>
    <row r="56" spans="1:6" ht="15" customHeight="1" x14ac:dyDescent="0.3">
      <c r="A56" s="6">
        <v>55</v>
      </c>
      <c r="B56" s="3" t="s">
        <v>106</v>
      </c>
      <c r="C56" s="7">
        <v>1083164</v>
      </c>
      <c r="D56" s="8">
        <f t="shared" si="0"/>
        <v>7.2718081596460926E-4</v>
      </c>
      <c r="E56" s="33">
        <v>284201</v>
      </c>
      <c r="F56" s="10">
        <v>0.35571234212347758</v>
      </c>
    </row>
    <row r="57" spans="1:6" ht="15" customHeight="1" x14ac:dyDescent="0.3">
      <c r="A57" s="6">
        <v>56</v>
      </c>
      <c r="B57" s="3" t="s">
        <v>46</v>
      </c>
      <c r="C57" s="7">
        <v>1041668</v>
      </c>
      <c r="D57" s="8">
        <f t="shared" si="0"/>
        <v>6.9932252752512324E-4</v>
      </c>
      <c r="E57" s="9">
        <v>0</v>
      </c>
      <c r="F57" s="10">
        <v>0</v>
      </c>
    </row>
    <row r="58" spans="1:6" ht="15" customHeight="1" x14ac:dyDescent="0.3">
      <c r="A58" s="6">
        <v>57</v>
      </c>
      <c r="B58" s="3" t="s">
        <v>27</v>
      </c>
      <c r="C58" s="7">
        <v>1015636</v>
      </c>
      <c r="D58" s="8">
        <f t="shared" si="0"/>
        <v>6.8184597642003601E-4</v>
      </c>
      <c r="E58" s="9">
        <v>133156</v>
      </c>
      <c r="F58" s="10">
        <v>0.15088840540295531</v>
      </c>
    </row>
    <row r="59" spans="1:6" ht="15" customHeight="1" x14ac:dyDescent="0.3">
      <c r="A59" s="6">
        <v>58</v>
      </c>
      <c r="B59" s="3" t="s">
        <v>114</v>
      </c>
      <c r="C59" s="7">
        <v>1000000</v>
      </c>
      <c r="D59" s="8">
        <f t="shared" si="0"/>
        <v>6.7134876709769645E-4</v>
      </c>
      <c r="E59" s="9">
        <v>0</v>
      </c>
      <c r="F59" s="10">
        <v>0</v>
      </c>
    </row>
    <row r="60" spans="1:6" ht="15" customHeight="1" x14ac:dyDescent="0.3">
      <c r="A60" s="6">
        <v>59</v>
      </c>
      <c r="B60" s="3" t="s">
        <v>108</v>
      </c>
      <c r="C60" s="7">
        <v>987028</v>
      </c>
      <c r="D60" s="8">
        <f t="shared" si="0"/>
        <v>6.6264003089090511E-4</v>
      </c>
      <c r="E60" s="9">
        <v>0</v>
      </c>
      <c r="F60" s="10">
        <v>0</v>
      </c>
    </row>
    <row r="61" spans="1:6" ht="15" customHeight="1" x14ac:dyDescent="0.3">
      <c r="A61" s="6">
        <v>60</v>
      </c>
      <c r="B61" s="3" t="s">
        <v>35</v>
      </c>
      <c r="C61" s="7">
        <v>914393</v>
      </c>
      <c r="D61" s="8">
        <f t="shared" si="0"/>
        <v>6.1387661319276389E-4</v>
      </c>
      <c r="E61" s="9">
        <v>881793</v>
      </c>
      <c r="F61" s="10">
        <v>27.048865030674847</v>
      </c>
    </row>
    <row r="62" spans="1:6" ht="15" customHeight="1" x14ac:dyDescent="0.3">
      <c r="A62" s="6">
        <v>61</v>
      </c>
      <c r="B62" s="3" t="s">
        <v>112</v>
      </c>
      <c r="C62" s="7">
        <v>913423</v>
      </c>
      <c r="D62" s="8">
        <f t="shared" si="0"/>
        <v>6.1322540488867913E-4</v>
      </c>
      <c r="E62" s="9">
        <v>-239665</v>
      </c>
      <c r="F62" s="10">
        <v>-0.20784623549980574</v>
      </c>
    </row>
    <row r="63" spans="1:6" ht="15" customHeight="1" x14ac:dyDescent="0.3">
      <c r="A63" s="6">
        <v>62</v>
      </c>
      <c r="B63" s="3" t="s">
        <v>47</v>
      </c>
      <c r="C63" s="7">
        <v>902582</v>
      </c>
      <c r="D63" s="8">
        <f t="shared" si="0"/>
        <v>6.0594731290457304E-4</v>
      </c>
      <c r="E63" s="9">
        <v>118336</v>
      </c>
      <c r="F63" s="10">
        <v>0.15089142947493517</v>
      </c>
    </row>
    <row r="64" spans="1:6" ht="15" customHeight="1" x14ac:dyDescent="0.3">
      <c r="A64" s="6">
        <v>63</v>
      </c>
      <c r="B64" s="3" t="s">
        <v>278</v>
      </c>
      <c r="C64" s="7">
        <v>902006</v>
      </c>
      <c r="D64" s="8">
        <f t="shared" si="0"/>
        <v>6.0556061601472479E-4</v>
      </c>
      <c r="E64" s="9">
        <v>902006</v>
      </c>
      <c r="F64" s="10" t="s">
        <v>320</v>
      </c>
    </row>
    <row r="65" spans="1:6" ht="15" customHeight="1" x14ac:dyDescent="0.3">
      <c r="A65" s="6">
        <v>64</v>
      </c>
      <c r="B65" s="3" t="s">
        <v>152</v>
      </c>
      <c r="C65" s="7">
        <v>857976</v>
      </c>
      <c r="D65" s="8">
        <f t="shared" si="0"/>
        <v>5.7600112979941322E-4</v>
      </c>
      <c r="E65" s="9">
        <v>0</v>
      </c>
      <c r="F65" s="10">
        <v>0</v>
      </c>
    </row>
    <row r="66" spans="1:6" ht="15" customHeight="1" x14ac:dyDescent="0.3">
      <c r="A66" s="6">
        <v>65</v>
      </c>
      <c r="B66" s="3" t="s">
        <v>19</v>
      </c>
      <c r="C66" s="7">
        <v>848150</v>
      </c>
      <c r="D66" s="8">
        <f t="shared" ref="D66:D129" si="1">+C66/$H$1</f>
        <v>5.6940445681391116E-4</v>
      </c>
      <c r="E66" s="9">
        <v>242914</v>
      </c>
      <c r="F66" s="10">
        <v>0.40135418250071048</v>
      </c>
    </row>
    <row r="67" spans="1:6" ht="15" customHeight="1" x14ac:dyDescent="0.3">
      <c r="A67" s="6">
        <v>66</v>
      </c>
      <c r="B67" s="3" t="s">
        <v>32</v>
      </c>
      <c r="C67" s="7">
        <v>846036</v>
      </c>
      <c r="D67" s="8">
        <f t="shared" si="1"/>
        <v>5.6798522552026665E-4</v>
      </c>
      <c r="E67" s="9">
        <v>188636</v>
      </c>
      <c r="F67" s="10">
        <v>0.28694250076057193</v>
      </c>
    </row>
    <row r="68" spans="1:6" ht="15" customHeight="1" x14ac:dyDescent="0.3">
      <c r="A68" s="6">
        <v>67</v>
      </c>
      <c r="B68" s="3" t="s">
        <v>31</v>
      </c>
      <c r="C68" s="7">
        <v>796996</v>
      </c>
      <c r="D68" s="8">
        <f t="shared" si="1"/>
        <v>5.3506228198179566E-4</v>
      </c>
      <c r="E68" s="33">
        <v>-379434</v>
      </c>
      <c r="F68" s="10">
        <v>-0.32253002728594138</v>
      </c>
    </row>
    <row r="69" spans="1:6" ht="15" customHeight="1" x14ac:dyDescent="0.3">
      <c r="A69" s="6">
        <v>68</v>
      </c>
      <c r="B69" s="3" t="s">
        <v>147</v>
      </c>
      <c r="C69" s="7">
        <v>775198</v>
      </c>
      <c r="D69" s="8">
        <f t="shared" si="1"/>
        <v>5.2042822155660008E-4</v>
      </c>
      <c r="E69" s="9">
        <v>-66438</v>
      </c>
      <c r="F69" s="10">
        <v>-7.8939113821176854E-2</v>
      </c>
    </row>
    <row r="70" spans="1:6" ht="15" customHeight="1" x14ac:dyDescent="0.3">
      <c r="A70" s="6">
        <v>69</v>
      </c>
      <c r="B70" s="3" t="s">
        <v>29</v>
      </c>
      <c r="C70" s="7">
        <v>761087</v>
      </c>
      <c r="D70" s="8">
        <f t="shared" si="1"/>
        <v>5.1095481910408446E-4</v>
      </c>
      <c r="E70" s="9">
        <v>54463</v>
      </c>
      <c r="F70" s="10">
        <v>7.7074936599945659E-2</v>
      </c>
    </row>
    <row r="71" spans="1:6" ht="15" customHeight="1" x14ac:dyDescent="0.3">
      <c r="A71" s="6">
        <v>70</v>
      </c>
      <c r="B71" s="3" t="s">
        <v>41</v>
      </c>
      <c r="C71" s="7">
        <v>760902</v>
      </c>
      <c r="D71" s="8">
        <f t="shared" si="1"/>
        <v>5.1083061958217136E-4</v>
      </c>
      <c r="E71" s="9">
        <v>-261131</v>
      </c>
      <c r="F71" s="10">
        <v>-0.25550153468625769</v>
      </c>
    </row>
    <row r="72" spans="1:6" ht="15" customHeight="1" x14ac:dyDescent="0.3">
      <c r="A72" s="6">
        <v>71</v>
      </c>
      <c r="B72" s="3" t="s">
        <v>39</v>
      </c>
      <c r="C72" s="7">
        <v>757399</v>
      </c>
      <c r="D72" s="8">
        <f t="shared" si="1"/>
        <v>5.084788848510282E-4</v>
      </c>
      <c r="E72" s="9">
        <v>0</v>
      </c>
      <c r="F72" s="10">
        <v>0</v>
      </c>
    </row>
    <row r="73" spans="1:6" ht="15" customHeight="1" x14ac:dyDescent="0.3">
      <c r="A73" s="6">
        <v>72</v>
      </c>
      <c r="B73" s="3" t="s">
        <v>279</v>
      </c>
      <c r="C73" s="7">
        <v>708702</v>
      </c>
      <c r="D73" s="8">
        <f t="shared" si="1"/>
        <v>4.7578621393967166E-4</v>
      </c>
      <c r="E73" s="9">
        <v>708702</v>
      </c>
      <c r="F73" s="10" t="s">
        <v>320</v>
      </c>
    </row>
    <row r="74" spans="1:6" ht="15" customHeight="1" x14ac:dyDescent="0.3">
      <c r="A74" s="6">
        <v>73</v>
      </c>
      <c r="B74" s="3" t="s">
        <v>183</v>
      </c>
      <c r="C74" s="7">
        <v>704557</v>
      </c>
      <c r="D74" s="8">
        <f t="shared" si="1"/>
        <v>4.7300347330005171E-4</v>
      </c>
      <c r="E74" s="9">
        <v>0</v>
      </c>
      <c r="F74" s="10">
        <v>0</v>
      </c>
    </row>
    <row r="75" spans="1:6" ht="15" customHeight="1" x14ac:dyDescent="0.3">
      <c r="A75" s="6">
        <v>74</v>
      </c>
      <c r="B75" s="3" t="s">
        <v>120</v>
      </c>
      <c r="C75" s="7">
        <v>700000</v>
      </c>
      <c r="D75" s="8">
        <f t="shared" si="1"/>
        <v>4.699441369683875E-4</v>
      </c>
      <c r="E75" s="9">
        <v>0</v>
      </c>
      <c r="F75" s="10">
        <v>0</v>
      </c>
    </row>
    <row r="76" spans="1:6" ht="15" customHeight="1" x14ac:dyDescent="0.3">
      <c r="A76" s="6">
        <v>75</v>
      </c>
      <c r="B76" s="3" t="s">
        <v>195</v>
      </c>
      <c r="C76" s="7">
        <v>643108</v>
      </c>
      <c r="D76" s="8">
        <f t="shared" si="1"/>
        <v>4.3174976291066535E-4</v>
      </c>
      <c r="E76" s="9">
        <v>26950</v>
      </c>
      <c r="F76" s="10">
        <v>4.3738781286618046E-2</v>
      </c>
    </row>
    <row r="77" spans="1:6" ht="15" customHeight="1" x14ac:dyDescent="0.3">
      <c r="A77" s="6">
        <v>76</v>
      </c>
      <c r="B77" s="3" t="s">
        <v>182</v>
      </c>
      <c r="C77" s="7">
        <v>635599</v>
      </c>
      <c r="D77" s="8">
        <f t="shared" si="1"/>
        <v>4.2670860501852875E-4</v>
      </c>
      <c r="E77" s="9">
        <v>0</v>
      </c>
      <c r="F77" s="10">
        <v>0</v>
      </c>
    </row>
    <row r="78" spans="1:6" ht="15" customHeight="1" x14ac:dyDescent="0.3">
      <c r="A78" s="6">
        <v>77</v>
      </c>
      <c r="B78" s="3" t="s">
        <v>204</v>
      </c>
      <c r="C78" s="7">
        <v>635516</v>
      </c>
      <c r="D78" s="8">
        <f t="shared" si="1"/>
        <v>4.2665288307085962E-4</v>
      </c>
      <c r="E78" s="9">
        <v>53576</v>
      </c>
      <c r="F78" s="10">
        <v>9.2064474000756097E-2</v>
      </c>
    </row>
    <row r="79" spans="1:6" ht="15" customHeight="1" x14ac:dyDescent="0.3">
      <c r="A79" s="6">
        <v>78</v>
      </c>
      <c r="B79" s="3" t="s">
        <v>280</v>
      </c>
      <c r="C79" s="7">
        <v>632209</v>
      </c>
      <c r="D79" s="8">
        <f t="shared" si="1"/>
        <v>4.2443273269806756E-4</v>
      </c>
      <c r="E79" s="9">
        <v>632209</v>
      </c>
      <c r="F79" s="10" t="s">
        <v>320</v>
      </c>
    </row>
    <row r="80" spans="1:6" ht="15" customHeight="1" x14ac:dyDescent="0.3">
      <c r="A80" s="6">
        <v>79</v>
      </c>
      <c r="B80" s="3" t="s">
        <v>237</v>
      </c>
      <c r="C80" s="7">
        <v>619396</v>
      </c>
      <c r="D80" s="8">
        <f t="shared" si="1"/>
        <v>4.1583074094524478E-4</v>
      </c>
      <c r="E80" s="9">
        <v>-319361</v>
      </c>
      <c r="F80" s="10">
        <v>-0.3401955990740948</v>
      </c>
    </row>
    <row r="81" spans="1:6" ht="15" customHeight="1" x14ac:dyDescent="0.3">
      <c r="A81" s="6">
        <v>80</v>
      </c>
      <c r="B81" s="3" t="s">
        <v>196</v>
      </c>
      <c r="C81" s="7">
        <v>600001</v>
      </c>
      <c r="D81" s="8">
        <f t="shared" si="1"/>
        <v>4.0280993160738494E-4</v>
      </c>
      <c r="E81" s="9">
        <v>-206999</v>
      </c>
      <c r="F81" s="10">
        <v>-0.25650433705080544</v>
      </c>
    </row>
    <row r="82" spans="1:6" ht="15" customHeight="1" x14ac:dyDescent="0.3">
      <c r="A82" s="6">
        <v>81</v>
      </c>
      <c r="B82" s="3" t="s">
        <v>220</v>
      </c>
      <c r="C82" s="7">
        <v>524091</v>
      </c>
      <c r="D82" s="8">
        <f t="shared" si="1"/>
        <v>3.5184784669699883E-4</v>
      </c>
      <c r="E82" s="9">
        <v>-1</v>
      </c>
      <c r="F82" s="10">
        <v>-1.908061943322928E-6</v>
      </c>
    </row>
    <row r="83" spans="1:6" ht="15" customHeight="1" x14ac:dyDescent="0.3">
      <c r="A83" s="6">
        <v>82</v>
      </c>
      <c r="B83" s="3" t="s">
        <v>227</v>
      </c>
      <c r="C83" s="7">
        <v>469156</v>
      </c>
      <c r="D83" s="8">
        <f t="shared" si="1"/>
        <v>3.1496730217648683E-4</v>
      </c>
      <c r="E83" s="9">
        <v>62458</v>
      </c>
      <c r="F83" s="10">
        <v>0.15357341319603243</v>
      </c>
    </row>
    <row r="84" spans="1:6" ht="15" customHeight="1" x14ac:dyDescent="0.3">
      <c r="A84" s="6">
        <v>83</v>
      </c>
      <c r="B84" s="3" t="s">
        <v>260</v>
      </c>
      <c r="C84" s="7">
        <v>452937</v>
      </c>
      <c r="D84" s="8">
        <f t="shared" si="1"/>
        <v>3.0407869652292934E-4</v>
      </c>
      <c r="E84" s="9">
        <v>229970</v>
      </c>
      <c r="F84" s="10">
        <v>1.0314082352993941</v>
      </c>
    </row>
    <row r="85" spans="1:6" ht="15" customHeight="1" x14ac:dyDescent="0.3">
      <c r="A85" s="6">
        <v>84</v>
      </c>
      <c r="B85" s="3" t="s">
        <v>117</v>
      </c>
      <c r="C85" s="7">
        <v>440000</v>
      </c>
      <c r="D85" s="8">
        <f t="shared" si="1"/>
        <v>2.9539345752298642E-4</v>
      </c>
      <c r="E85" s="9">
        <v>0</v>
      </c>
      <c r="F85" s="10">
        <v>0</v>
      </c>
    </row>
    <row r="86" spans="1:6" ht="15" customHeight="1" x14ac:dyDescent="0.3">
      <c r="A86" s="6">
        <v>85</v>
      </c>
      <c r="B86" s="3" t="s">
        <v>211</v>
      </c>
      <c r="C86" s="7">
        <v>439417</v>
      </c>
      <c r="D86" s="8">
        <f t="shared" si="1"/>
        <v>2.9500206119176844E-4</v>
      </c>
      <c r="E86" s="9">
        <v>0</v>
      </c>
      <c r="F86" s="10">
        <v>0</v>
      </c>
    </row>
    <row r="87" spans="1:6" ht="15" customHeight="1" x14ac:dyDescent="0.3">
      <c r="A87" s="6">
        <v>86</v>
      </c>
      <c r="B87" s="3" t="s">
        <v>240</v>
      </c>
      <c r="C87" s="7">
        <v>427154</v>
      </c>
      <c r="D87" s="8">
        <f t="shared" si="1"/>
        <v>2.8676931126084943E-4</v>
      </c>
      <c r="E87" s="9">
        <v>0</v>
      </c>
      <c r="F87" s="10">
        <v>0</v>
      </c>
    </row>
    <row r="88" spans="1:6" ht="15" customHeight="1" x14ac:dyDescent="0.3">
      <c r="A88" s="6">
        <v>87</v>
      </c>
      <c r="B88" s="3" t="s">
        <v>258</v>
      </c>
      <c r="C88" s="7">
        <v>426819</v>
      </c>
      <c r="D88" s="8">
        <f t="shared" si="1"/>
        <v>2.8654440942387166E-4</v>
      </c>
      <c r="E88" s="9">
        <v>0</v>
      </c>
      <c r="F88" s="10">
        <v>0</v>
      </c>
    </row>
    <row r="89" spans="1:6" ht="15" customHeight="1" x14ac:dyDescent="0.3">
      <c r="A89" s="6">
        <v>88</v>
      </c>
      <c r="B89" s="3" t="s">
        <v>281</v>
      </c>
      <c r="C89" s="7">
        <v>406901</v>
      </c>
      <c r="D89" s="8">
        <f t="shared" si="1"/>
        <v>2.7317248468081975E-4</v>
      </c>
      <c r="E89" s="9">
        <v>406901</v>
      </c>
      <c r="F89" s="10" t="s">
        <v>320</v>
      </c>
    </row>
    <row r="90" spans="1:6" ht="15" customHeight="1" x14ac:dyDescent="0.3">
      <c r="A90" s="6">
        <v>89</v>
      </c>
      <c r="B90" s="3" t="s">
        <v>238</v>
      </c>
      <c r="C90" s="7">
        <v>400082</v>
      </c>
      <c r="D90" s="8">
        <f t="shared" si="1"/>
        <v>2.6859455743798058E-4</v>
      </c>
      <c r="E90" s="9">
        <v>0</v>
      </c>
      <c r="F90" s="10">
        <v>0</v>
      </c>
    </row>
    <row r="91" spans="1:6" ht="15" customHeight="1" x14ac:dyDescent="0.3">
      <c r="A91" s="6">
        <v>90</v>
      </c>
      <c r="B91" s="3" t="s">
        <v>21</v>
      </c>
      <c r="C91" s="7">
        <v>398451</v>
      </c>
      <c r="D91" s="8">
        <f t="shared" si="1"/>
        <v>2.6749958759884424E-4</v>
      </c>
      <c r="E91" s="9">
        <v>140408</v>
      </c>
      <c r="F91" s="10">
        <v>0.54412636653580992</v>
      </c>
    </row>
    <row r="92" spans="1:6" ht="15" customHeight="1" x14ac:dyDescent="0.3">
      <c r="A92" s="6">
        <v>91</v>
      </c>
      <c r="B92" s="3" t="s">
        <v>203</v>
      </c>
      <c r="C92" s="7">
        <v>395297</v>
      </c>
      <c r="D92" s="8">
        <f t="shared" si="1"/>
        <v>2.6538215358741811E-4</v>
      </c>
      <c r="E92" s="9">
        <v>139167</v>
      </c>
      <c r="F92" s="10">
        <v>0.54334517627767154</v>
      </c>
    </row>
    <row r="93" spans="1:6" ht="15" customHeight="1" x14ac:dyDescent="0.3">
      <c r="A93" s="6">
        <v>92</v>
      </c>
      <c r="B93" s="3" t="s">
        <v>229</v>
      </c>
      <c r="C93" s="7">
        <v>393645</v>
      </c>
      <c r="D93" s="8">
        <f t="shared" si="1"/>
        <v>2.6427308542417271E-4</v>
      </c>
      <c r="E93" s="9">
        <v>133881</v>
      </c>
      <c r="F93" s="10">
        <v>0.51539474292049703</v>
      </c>
    </row>
    <row r="94" spans="1:6" ht="15" customHeight="1" x14ac:dyDescent="0.3">
      <c r="A94" s="6">
        <v>93</v>
      </c>
      <c r="B94" s="3" t="s">
        <v>268</v>
      </c>
      <c r="C94" s="7">
        <v>379087</v>
      </c>
      <c r="D94" s="8">
        <f t="shared" si="1"/>
        <v>2.5449959007276446E-4</v>
      </c>
      <c r="E94" s="9">
        <v>300768</v>
      </c>
      <c r="F94" s="10">
        <v>3.8402941814885279</v>
      </c>
    </row>
    <row r="95" spans="1:6" ht="15" customHeight="1" x14ac:dyDescent="0.3">
      <c r="A95" s="6">
        <v>94</v>
      </c>
      <c r="B95" s="3" t="s">
        <v>257</v>
      </c>
      <c r="C95" s="7">
        <v>365956</v>
      </c>
      <c r="D95" s="8">
        <f t="shared" si="1"/>
        <v>2.456841094120046E-4</v>
      </c>
      <c r="E95" s="9">
        <v>-310000</v>
      </c>
      <c r="F95" s="10">
        <v>-0.45860973199439015</v>
      </c>
    </row>
    <row r="96" spans="1:6" ht="15" customHeight="1" x14ac:dyDescent="0.3">
      <c r="A96" s="6">
        <v>95</v>
      </c>
      <c r="B96" s="3" t="s">
        <v>179</v>
      </c>
      <c r="C96" s="7">
        <v>360886</v>
      </c>
      <c r="D96" s="8">
        <f t="shared" si="1"/>
        <v>2.4228037116281927E-4</v>
      </c>
      <c r="E96" s="9">
        <v>-19023</v>
      </c>
      <c r="F96" s="10">
        <v>-5.0072517366000803E-2</v>
      </c>
    </row>
    <row r="97" spans="1:6" ht="15" customHeight="1" x14ac:dyDescent="0.3">
      <c r="A97" s="6">
        <v>96</v>
      </c>
      <c r="B97" s="3" t="s">
        <v>197</v>
      </c>
      <c r="C97" s="7">
        <v>355000</v>
      </c>
      <c r="D97" s="8">
        <f t="shared" si="1"/>
        <v>2.3832881231968222E-4</v>
      </c>
      <c r="E97" s="9">
        <v>0</v>
      </c>
      <c r="F97" s="10">
        <v>0</v>
      </c>
    </row>
    <row r="98" spans="1:6" ht="15" customHeight="1" x14ac:dyDescent="0.3">
      <c r="A98" s="6">
        <v>97</v>
      </c>
      <c r="B98" s="3" t="s">
        <v>121</v>
      </c>
      <c r="C98" s="7">
        <v>353979</v>
      </c>
      <c r="D98" s="8">
        <f t="shared" si="1"/>
        <v>2.3764336522847548E-4</v>
      </c>
      <c r="E98" s="9">
        <v>165627</v>
      </c>
      <c r="F98" s="10">
        <v>0.87934824159021407</v>
      </c>
    </row>
    <row r="99" spans="1:6" ht="15" customHeight="1" x14ac:dyDescent="0.3">
      <c r="A99" s="6">
        <v>98</v>
      </c>
      <c r="B99" s="3" t="s">
        <v>202</v>
      </c>
      <c r="C99" s="7">
        <v>339610</v>
      </c>
      <c r="D99" s="8">
        <f t="shared" si="1"/>
        <v>2.2799675479404866E-4</v>
      </c>
      <c r="E99" s="9">
        <v>-1521170</v>
      </c>
      <c r="F99" s="10">
        <v>-0.81749051473038192</v>
      </c>
    </row>
    <row r="100" spans="1:6" ht="15" customHeight="1" x14ac:dyDescent="0.3">
      <c r="A100" s="6">
        <v>99</v>
      </c>
      <c r="B100" s="3" t="s">
        <v>261</v>
      </c>
      <c r="C100" s="7">
        <v>338528</v>
      </c>
      <c r="D100" s="8">
        <f t="shared" si="1"/>
        <v>2.2727035542804898E-4</v>
      </c>
      <c r="E100" s="9">
        <v>152712</v>
      </c>
      <c r="F100" s="10">
        <v>0.82184526628492705</v>
      </c>
    </row>
    <row r="101" spans="1:6" ht="15" customHeight="1" x14ac:dyDescent="0.3">
      <c r="A101" s="6">
        <v>100</v>
      </c>
      <c r="B101" s="3" t="s">
        <v>180</v>
      </c>
      <c r="C101" s="7">
        <v>328269</v>
      </c>
      <c r="D101" s="8">
        <f t="shared" si="1"/>
        <v>2.2038298842639369E-4</v>
      </c>
      <c r="E101" s="9">
        <v>-70543</v>
      </c>
      <c r="F101" s="10">
        <v>-0.17688284204086135</v>
      </c>
    </row>
    <row r="102" spans="1:6" ht="15" customHeight="1" x14ac:dyDescent="0.3">
      <c r="A102" s="6">
        <v>101</v>
      </c>
      <c r="B102" s="3" t="s">
        <v>271</v>
      </c>
      <c r="C102" s="7">
        <v>325879</v>
      </c>
      <c r="D102" s="8">
        <f t="shared" si="1"/>
        <v>2.1877846487303022E-4</v>
      </c>
      <c r="E102" s="9">
        <v>70735</v>
      </c>
      <c r="F102" s="10">
        <v>0.27723560028846456</v>
      </c>
    </row>
    <row r="103" spans="1:6" ht="15" customHeight="1" x14ac:dyDescent="0.3">
      <c r="A103" s="6">
        <v>102</v>
      </c>
      <c r="B103" s="3" t="s">
        <v>33</v>
      </c>
      <c r="C103" s="7">
        <v>320000</v>
      </c>
      <c r="D103" s="8">
        <f t="shared" si="1"/>
        <v>2.1483160547126285E-4</v>
      </c>
      <c r="E103" s="9">
        <v>0</v>
      </c>
      <c r="F103" s="10">
        <v>0</v>
      </c>
    </row>
    <row r="104" spans="1:6" ht="15" customHeight="1" x14ac:dyDescent="0.3">
      <c r="A104" s="6">
        <v>103</v>
      </c>
      <c r="B104" s="3" t="s">
        <v>282</v>
      </c>
      <c r="C104" s="7">
        <v>320000</v>
      </c>
      <c r="D104" s="8">
        <f t="shared" si="1"/>
        <v>2.1483160547126285E-4</v>
      </c>
      <c r="E104" s="9">
        <v>320000</v>
      </c>
      <c r="F104" s="10" t="s">
        <v>320</v>
      </c>
    </row>
    <row r="105" spans="1:6" ht="15" customHeight="1" x14ac:dyDescent="0.3">
      <c r="A105" s="6">
        <v>104</v>
      </c>
      <c r="B105" s="3" t="s">
        <v>209</v>
      </c>
      <c r="C105" s="7">
        <v>307053</v>
      </c>
      <c r="D105" s="8">
        <f t="shared" si="1"/>
        <v>2.0613965298364896E-4</v>
      </c>
      <c r="E105" s="9">
        <v>33511</v>
      </c>
      <c r="F105" s="10">
        <v>0.12250769534477338</v>
      </c>
    </row>
    <row r="106" spans="1:6" ht="15" customHeight="1" x14ac:dyDescent="0.3">
      <c r="A106" s="6">
        <v>105</v>
      </c>
      <c r="B106" s="3" t="s">
        <v>283</v>
      </c>
      <c r="C106" s="7">
        <v>293846</v>
      </c>
      <c r="D106" s="8">
        <f t="shared" si="1"/>
        <v>1.972731498165897E-4</v>
      </c>
      <c r="E106" s="9">
        <v>293846</v>
      </c>
      <c r="F106" s="10" t="s">
        <v>320</v>
      </c>
    </row>
    <row r="107" spans="1:6" ht="15" customHeight="1" x14ac:dyDescent="0.3">
      <c r="A107" s="6">
        <v>106</v>
      </c>
      <c r="B107" s="3" t="s">
        <v>239</v>
      </c>
      <c r="C107" s="7">
        <v>288892</v>
      </c>
      <c r="D107" s="8">
        <f t="shared" si="1"/>
        <v>1.9394728802438771E-4</v>
      </c>
      <c r="E107" s="9">
        <v>0</v>
      </c>
      <c r="F107" s="10">
        <v>0</v>
      </c>
    </row>
    <row r="108" spans="1:6" ht="15" customHeight="1" x14ac:dyDescent="0.3">
      <c r="A108" s="6">
        <v>107</v>
      </c>
      <c r="B108" s="3" t="s">
        <v>38</v>
      </c>
      <c r="C108" s="7">
        <v>286733</v>
      </c>
      <c r="D108" s="8">
        <f t="shared" si="1"/>
        <v>1.924978460362238E-4</v>
      </c>
      <c r="E108" s="9">
        <v>36501</v>
      </c>
      <c r="F108" s="10">
        <v>0.14586863390773364</v>
      </c>
    </row>
    <row r="109" spans="1:6" ht="15" customHeight="1" x14ac:dyDescent="0.3">
      <c r="A109" s="6">
        <v>108</v>
      </c>
      <c r="B109" s="3" t="s">
        <v>241</v>
      </c>
      <c r="C109" s="7">
        <v>286617</v>
      </c>
      <c r="D109" s="8">
        <f t="shared" si="1"/>
        <v>1.9241996957924045E-4</v>
      </c>
      <c r="E109" s="33">
        <v>-8943</v>
      </c>
      <c r="F109" s="10">
        <v>-3.0257815671944781E-2</v>
      </c>
    </row>
    <row r="110" spans="1:6" ht="15" customHeight="1" x14ac:dyDescent="0.3">
      <c r="A110" s="6">
        <v>109</v>
      </c>
      <c r="B110" s="3" t="s">
        <v>242</v>
      </c>
      <c r="C110" s="7">
        <v>284997</v>
      </c>
      <c r="D110" s="8">
        <f t="shared" si="1"/>
        <v>1.9133238457654219E-4</v>
      </c>
      <c r="E110" s="9">
        <v>0</v>
      </c>
      <c r="F110" s="10">
        <v>0</v>
      </c>
    </row>
    <row r="111" spans="1:6" ht="15" customHeight="1" x14ac:dyDescent="0.3">
      <c r="A111" s="6">
        <v>110</v>
      </c>
      <c r="B111" s="3" t="s">
        <v>243</v>
      </c>
      <c r="C111" s="7">
        <v>279742</v>
      </c>
      <c r="D111" s="8">
        <f t="shared" si="1"/>
        <v>1.8780444680544379E-4</v>
      </c>
      <c r="E111" s="9">
        <v>0</v>
      </c>
      <c r="F111" s="10">
        <v>0</v>
      </c>
    </row>
    <row r="112" spans="1:6" ht="15" customHeight="1" x14ac:dyDescent="0.3">
      <c r="A112" s="6">
        <v>111</v>
      </c>
      <c r="B112" s="3" t="s">
        <v>284</v>
      </c>
      <c r="C112" s="7">
        <v>265989</v>
      </c>
      <c r="D112" s="8">
        <f t="shared" si="1"/>
        <v>1.7857138721154918E-4</v>
      </c>
      <c r="E112" s="9">
        <v>265989</v>
      </c>
      <c r="F112" s="10" t="s">
        <v>320</v>
      </c>
    </row>
    <row r="113" spans="1:6" ht="15" customHeight="1" x14ac:dyDescent="0.3">
      <c r="A113" s="6">
        <v>112</v>
      </c>
      <c r="B113" s="3" t="s">
        <v>45</v>
      </c>
      <c r="C113" s="7">
        <v>260000</v>
      </c>
      <c r="D113" s="8">
        <f t="shared" si="1"/>
        <v>1.7455067944540108E-4</v>
      </c>
      <c r="E113" s="9">
        <v>-20000</v>
      </c>
      <c r="F113" s="10">
        <v>-7.1428571428571425E-2</v>
      </c>
    </row>
    <row r="114" spans="1:6" ht="15" customHeight="1" x14ac:dyDescent="0.3">
      <c r="A114" s="6">
        <v>113</v>
      </c>
      <c r="B114" s="3" t="s">
        <v>49</v>
      </c>
      <c r="C114" s="7">
        <v>259990</v>
      </c>
      <c r="D114" s="8">
        <f t="shared" si="1"/>
        <v>1.7454396595773008E-4</v>
      </c>
      <c r="E114" s="9">
        <v>89802</v>
      </c>
      <c r="F114" s="10">
        <v>0.52766352504289371</v>
      </c>
    </row>
    <row r="115" spans="1:6" ht="15" customHeight="1" x14ac:dyDescent="0.3">
      <c r="A115" s="6">
        <v>114</v>
      </c>
      <c r="B115" s="3" t="s">
        <v>22</v>
      </c>
      <c r="C115" s="7">
        <v>258341</v>
      </c>
      <c r="D115" s="8">
        <f t="shared" si="1"/>
        <v>1.7343691184078599E-4</v>
      </c>
      <c r="E115" s="9">
        <v>-268796</v>
      </c>
      <c r="F115" s="10">
        <v>-0.50991677685307613</v>
      </c>
    </row>
    <row r="116" spans="1:6" ht="15" customHeight="1" x14ac:dyDescent="0.3">
      <c r="A116" s="6">
        <v>115</v>
      </c>
      <c r="B116" s="3" t="s">
        <v>43</v>
      </c>
      <c r="C116" s="7">
        <v>252352</v>
      </c>
      <c r="D116" s="8">
        <f t="shared" si="1"/>
        <v>1.6941620407463789E-4</v>
      </c>
      <c r="E116" s="9">
        <v>-30000</v>
      </c>
      <c r="F116" s="10">
        <v>-0.10625035416784723</v>
      </c>
    </row>
    <row r="117" spans="1:6" ht="15" customHeight="1" x14ac:dyDescent="0.3">
      <c r="A117" s="6">
        <v>116</v>
      </c>
      <c r="B117" s="3" t="s">
        <v>159</v>
      </c>
      <c r="C117" s="7">
        <v>251134</v>
      </c>
      <c r="D117" s="8">
        <f t="shared" si="1"/>
        <v>1.6859850127631289E-4</v>
      </c>
      <c r="E117" s="9">
        <v>64365</v>
      </c>
      <c r="F117" s="10">
        <v>0.34462357243439756</v>
      </c>
    </row>
    <row r="118" spans="1:6" ht="15" customHeight="1" x14ac:dyDescent="0.3">
      <c r="A118" s="6">
        <v>117</v>
      </c>
      <c r="B118" s="3" t="s">
        <v>184</v>
      </c>
      <c r="C118" s="7">
        <v>243636</v>
      </c>
      <c r="D118" s="8">
        <f t="shared" si="1"/>
        <v>1.6356472822061437E-4</v>
      </c>
      <c r="E118" s="9">
        <v>0</v>
      </c>
      <c r="F118" s="10">
        <v>0</v>
      </c>
    </row>
    <row r="119" spans="1:6" ht="15" customHeight="1" x14ac:dyDescent="0.3">
      <c r="A119" s="6">
        <v>118</v>
      </c>
      <c r="B119" s="3" t="s">
        <v>224</v>
      </c>
      <c r="C119" s="7">
        <v>242267</v>
      </c>
      <c r="D119" s="8">
        <f t="shared" si="1"/>
        <v>1.6264565175845761E-4</v>
      </c>
      <c r="E119" s="9">
        <v>0</v>
      </c>
      <c r="F119" s="10">
        <v>0</v>
      </c>
    </row>
    <row r="120" spans="1:6" ht="15" customHeight="1" x14ac:dyDescent="0.3">
      <c r="A120" s="6">
        <v>119</v>
      </c>
      <c r="B120" s="3" t="s">
        <v>259</v>
      </c>
      <c r="C120" s="7">
        <v>223199</v>
      </c>
      <c r="D120" s="8">
        <f t="shared" si="1"/>
        <v>1.4984437346743875E-4</v>
      </c>
      <c r="E120" s="9">
        <v>-231</v>
      </c>
      <c r="F120" s="10">
        <v>-1.033880857539274E-3</v>
      </c>
    </row>
    <row r="121" spans="1:6" ht="15" customHeight="1" x14ac:dyDescent="0.3">
      <c r="A121" s="6">
        <v>120</v>
      </c>
      <c r="B121" s="3" t="s">
        <v>191</v>
      </c>
      <c r="C121" s="7">
        <v>220727</v>
      </c>
      <c r="D121" s="8">
        <f t="shared" si="1"/>
        <v>1.4818479931517323E-4</v>
      </c>
      <c r="E121" s="9">
        <v>106889</v>
      </c>
      <c r="F121" s="10">
        <v>0.93895711449603825</v>
      </c>
    </row>
    <row r="122" spans="1:6" ht="15" customHeight="1" x14ac:dyDescent="0.3">
      <c r="A122" s="6">
        <v>121</v>
      </c>
      <c r="B122" s="3" t="s">
        <v>228</v>
      </c>
      <c r="C122" s="7">
        <v>220451</v>
      </c>
      <c r="D122" s="8">
        <f t="shared" si="1"/>
        <v>1.4799950705545427E-4</v>
      </c>
      <c r="E122" s="9">
        <v>0</v>
      </c>
      <c r="F122" s="10">
        <v>0</v>
      </c>
    </row>
    <row r="123" spans="1:6" ht="15" customHeight="1" x14ac:dyDescent="0.3">
      <c r="A123" s="6">
        <v>122</v>
      </c>
      <c r="B123" s="3" t="s">
        <v>244</v>
      </c>
      <c r="C123" s="7">
        <v>218469</v>
      </c>
      <c r="D123" s="8">
        <f t="shared" si="1"/>
        <v>1.4666889379906663E-4</v>
      </c>
      <c r="E123" s="9">
        <v>0</v>
      </c>
      <c r="F123" s="10">
        <v>0</v>
      </c>
    </row>
    <row r="124" spans="1:6" ht="15" customHeight="1" x14ac:dyDescent="0.3">
      <c r="A124" s="6">
        <v>123</v>
      </c>
      <c r="B124" s="3" t="s">
        <v>52</v>
      </c>
      <c r="C124" s="7">
        <v>213205</v>
      </c>
      <c r="D124" s="8">
        <f t="shared" si="1"/>
        <v>1.4313491388906436E-4</v>
      </c>
      <c r="E124" s="9">
        <v>134607</v>
      </c>
      <c r="F124" s="10">
        <v>1.7126008295376474</v>
      </c>
    </row>
    <row r="125" spans="1:6" ht="15" customHeight="1" x14ac:dyDescent="0.3">
      <c r="A125" s="6">
        <v>124</v>
      </c>
      <c r="B125" s="3" t="s">
        <v>118</v>
      </c>
      <c r="C125" s="7">
        <v>207552</v>
      </c>
      <c r="D125" s="8">
        <f t="shared" si="1"/>
        <v>1.3933977930866108E-4</v>
      </c>
      <c r="E125" s="9">
        <v>-21783</v>
      </c>
      <c r="F125" s="10">
        <v>-9.4983321342141408E-2</v>
      </c>
    </row>
    <row r="126" spans="1:6" ht="15" customHeight="1" x14ac:dyDescent="0.3">
      <c r="A126" s="6">
        <v>125</v>
      </c>
      <c r="B126" s="3" t="s">
        <v>151</v>
      </c>
      <c r="C126" s="7">
        <v>206350</v>
      </c>
      <c r="D126" s="8">
        <f t="shared" si="1"/>
        <v>1.3853281809060965E-4</v>
      </c>
      <c r="E126" s="9">
        <v>156350</v>
      </c>
      <c r="F126" s="10">
        <v>3.1269999999999998</v>
      </c>
    </row>
    <row r="127" spans="1:6" ht="15" customHeight="1" x14ac:dyDescent="0.3">
      <c r="A127" s="6">
        <v>126</v>
      </c>
      <c r="B127" s="3" t="s">
        <v>50</v>
      </c>
      <c r="C127" s="7">
        <v>204719</v>
      </c>
      <c r="D127" s="8">
        <f t="shared" si="1"/>
        <v>1.3743784825147331E-4</v>
      </c>
      <c r="E127" s="9">
        <v>34455</v>
      </c>
      <c r="F127" s="10">
        <v>0.20236221397359394</v>
      </c>
    </row>
    <row r="128" spans="1:6" ht="15" customHeight="1" x14ac:dyDescent="0.3">
      <c r="A128" s="6">
        <v>127</v>
      </c>
      <c r="B128" s="3" t="s">
        <v>13</v>
      </c>
      <c r="C128" s="7">
        <v>183500</v>
      </c>
      <c r="D128" s="8">
        <f t="shared" si="1"/>
        <v>1.231924987624273E-4</v>
      </c>
      <c r="E128" s="9">
        <v>13500</v>
      </c>
      <c r="F128" s="10">
        <v>7.9411764705882348E-2</v>
      </c>
    </row>
    <row r="129" spans="1:6" ht="15" customHeight="1" x14ac:dyDescent="0.3">
      <c r="A129" s="6">
        <v>128</v>
      </c>
      <c r="B129" s="3" t="s">
        <v>285</v>
      </c>
      <c r="C129" s="7">
        <v>182499</v>
      </c>
      <c r="D129" s="8">
        <f t="shared" si="1"/>
        <v>1.225204786465625E-4</v>
      </c>
      <c r="E129" s="9">
        <v>182499</v>
      </c>
      <c r="F129" s="10" t="s">
        <v>320</v>
      </c>
    </row>
    <row r="130" spans="1:6" ht="15" customHeight="1" x14ac:dyDescent="0.3">
      <c r="A130" s="6">
        <v>129</v>
      </c>
      <c r="B130" s="3" t="s">
        <v>37</v>
      </c>
      <c r="C130" s="7">
        <v>180000</v>
      </c>
      <c r="D130" s="8">
        <f t="shared" ref="D130:D193" si="2">+C130/$H$1</f>
        <v>1.2084277807758536E-4</v>
      </c>
      <c r="E130" s="9">
        <v>0</v>
      </c>
      <c r="F130" s="10">
        <v>0</v>
      </c>
    </row>
    <row r="131" spans="1:6" ht="15" customHeight="1" x14ac:dyDescent="0.3">
      <c r="A131" s="6">
        <v>130</v>
      </c>
      <c r="B131" s="3" t="s">
        <v>286</v>
      </c>
      <c r="C131" s="7">
        <v>169400</v>
      </c>
      <c r="D131" s="8">
        <f t="shared" si="2"/>
        <v>1.1372648114634977E-4</v>
      </c>
      <c r="E131" s="9">
        <v>169400</v>
      </c>
      <c r="F131" s="10" t="s">
        <v>320</v>
      </c>
    </row>
    <row r="132" spans="1:6" ht="15" customHeight="1" x14ac:dyDescent="0.3">
      <c r="A132" s="6">
        <v>131</v>
      </c>
      <c r="B132" s="3" t="s">
        <v>262</v>
      </c>
      <c r="C132" s="7">
        <v>169081</v>
      </c>
      <c r="D132" s="8">
        <f t="shared" si="2"/>
        <v>1.135123208896456E-4</v>
      </c>
      <c r="E132" s="9">
        <v>79753</v>
      </c>
      <c r="F132" s="10">
        <v>0.89281076482178046</v>
      </c>
    </row>
    <row r="133" spans="1:6" ht="15" customHeight="1" x14ac:dyDescent="0.3">
      <c r="A133" s="6">
        <v>132</v>
      </c>
      <c r="B133" s="3" t="s">
        <v>287</v>
      </c>
      <c r="C133" s="7">
        <v>163892</v>
      </c>
      <c r="D133" s="8">
        <f t="shared" si="2"/>
        <v>1.1002869213717565E-4</v>
      </c>
      <c r="E133" s="9">
        <v>163892</v>
      </c>
      <c r="F133" s="10" t="s">
        <v>320</v>
      </c>
    </row>
    <row r="134" spans="1:6" ht="15" customHeight="1" x14ac:dyDescent="0.3">
      <c r="A134" s="6">
        <v>133</v>
      </c>
      <c r="B134" s="3" t="s">
        <v>92</v>
      </c>
      <c r="C134" s="7">
        <v>160000</v>
      </c>
      <c r="D134" s="8">
        <f t="shared" si="2"/>
        <v>1.0741580273563143E-4</v>
      </c>
      <c r="E134" s="9">
        <v>0</v>
      </c>
      <c r="F134" s="10">
        <v>0</v>
      </c>
    </row>
    <row r="135" spans="1:6" ht="15" customHeight="1" x14ac:dyDescent="0.3">
      <c r="A135" s="6">
        <v>134</v>
      </c>
      <c r="B135" s="3" t="s">
        <v>288</v>
      </c>
      <c r="C135" s="7">
        <v>159049</v>
      </c>
      <c r="D135" s="8">
        <f t="shared" si="2"/>
        <v>1.0677735005812151E-4</v>
      </c>
      <c r="E135" s="9">
        <v>159049</v>
      </c>
      <c r="F135" s="10" t="s">
        <v>320</v>
      </c>
    </row>
    <row r="136" spans="1:6" ht="15" customHeight="1" x14ac:dyDescent="0.3">
      <c r="A136" s="6">
        <v>135</v>
      </c>
      <c r="B136" s="3" t="s">
        <v>181</v>
      </c>
      <c r="C136" s="7">
        <v>157341</v>
      </c>
      <c r="D136" s="8">
        <f t="shared" si="2"/>
        <v>1.0563068636391865E-4</v>
      </c>
      <c r="E136" s="9">
        <v>132841</v>
      </c>
      <c r="F136" s="10">
        <v>5.422081632653061</v>
      </c>
    </row>
    <row r="137" spans="1:6" ht="15" customHeight="1" x14ac:dyDescent="0.3">
      <c r="A137" s="6">
        <v>136</v>
      </c>
      <c r="B137" s="3" t="s">
        <v>189</v>
      </c>
      <c r="C137" s="7">
        <v>150000</v>
      </c>
      <c r="D137" s="8">
        <f t="shared" si="2"/>
        <v>1.0070231506465446E-4</v>
      </c>
      <c r="E137" s="9">
        <v>0</v>
      </c>
      <c r="F137" s="10">
        <v>0</v>
      </c>
    </row>
    <row r="138" spans="1:6" ht="15" customHeight="1" x14ac:dyDescent="0.3">
      <c r="A138" s="6">
        <v>137</v>
      </c>
      <c r="B138" s="3" t="s">
        <v>123</v>
      </c>
      <c r="C138" s="7">
        <v>148097</v>
      </c>
      <c r="D138" s="8">
        <f t="shared" si="2"/>
        <v>9.9424738360867539E-5</v>
      </c>
      <c r="E138" s="9">
        <v>0</v>
      </c>
      <c r="F138" s="10">
        <v>0</v>
      </c>
    </row>
    <row r="139" spans="1:6" ht="15" customHeight="1" x14ac:dyDescent="0.3">
      <c r="A139" s="6">
        <v>138</v>
      </c>
      <c r="B139" s="3" t="s">
        <v>198</v>
      </c>
      <c r="C139" s="7">
        <v>143880</v>
      </c>
      <c r="D139" s="8">
        <f t="shared" si="2"/>
        <v>9.6593660610016561E-5</v>
      </c>
      <c r="E139" s="9">
        <v>2625</v>
      </c>
      <c r="F139" s="10">
        <v>1.8583412976531804E-2</v>
      </c>
    </row>
    <row r="140" spans="1:6" ht="15" customHeight="1" x14ac:dyDescent="0.3">
      <c r="A140" s="6">
        <v>139</v>
      </c>
      <c r="B140" s="3" t="s">
        <v>289</v>
      </c>
      <c r="C140" s="7">
        <v>143827</v>
      </c>
      <c r="D140" s="8">
        <f t="shared" si="2"/>
        <v>9.6558079125360377E-5</v>
      </c>
      <c r="E140" s="9">
        <v>143827</v>
      </c>
      <c r="F140" s="10" t="s">
        <v>320</v>
      </c>
    </row>
    <row r="141" spans="1:6" ht="15" customHeight="1" x14ac:dyDescent="0.3">
      <c r="A141" s="6">
        <v>140</v>
      </c>
      <c r="B141" s="3" t="s">
        <v>161</v>
      </c>
      <c r="C141" s="7">
        <v>142941</v>
      </c>
      <c r="D141" s="8">
        <f t="shared" si="2"/>
        <v>9.5963264117711821E-5</v>
      </c>
      <c r="E141" s="9">
        <v>-14219</v>
      </c>
      <c r="F141" s="10">
        <v>-9.0474675489946546E-2</v>
      </c>
    </row>
    <row r="142" spans="1:6" ht="15" customHeight="1" x14ac:dyDescent="0.3">
      <c r="A142" s="6">
        <v>141</v>
      </c>
      <c r="B142" s="3" t="s">
        <v>51</v>
      </c>
      <c r="C142" s="7">
        <v>142506</v>
      </c>
      <c r="D142" s="8">
        <f t="shared" si="2"/>
        <v>9.5671227404024321E-5</v>
      </c>
      <c r="E142" s="9">
        <v>9119</v>
      </c>
      <c r="F142" s="10">
        <v>6.8364983094304541E-2</v>
      </c>
    </row>
    <row r="143" spans="1:6" ht="15" customHeight="1" x14ac:dyDescent="0.3">
      <c r="A143" s="6">
        <v>142</v>
      </c>
      <c r="B143" s="3" t="s">
        <v>188</v>
      </c>
      <c r="C143" s="7">
        <v>140400</v>
      </c>
      <c r="D143" s="8">
        <f t="shared" si="2"/>
        <v>9.4257366900516576E-5</v>
      </c>
      <c r="E143" s="9">
        <v>0</v>
      </c>
      <c r="F143" s="10">
        <v>0</v>
      </c>
    </row>
    <row r="144" spans="1:6" ht="15" customHeight="1" x14ac:dyDescent="0.3">
      <c r="A144" s="6">
        <v>143</v>
      </c>
      <c r="B144" s="3" t="s">
        <v>223</v>
      </c>
      <c r="C144" s="7">
        <v>140000</v>
      </c>
      <c r="D144" s="8">
        <f t="shared" si="2"/>
        <v>9.3988827393677493E-5</v>
      </c>
      <c r="E144" s="9">
        <v>-60000</v>
      </c>
      <c r="F144" s="10">
        <v>-0.3</v>
      </c>
    </row>
    <row r="145" spans="1:6" ht="15" customHeight="1" x14ac:dyDescent="0.3">
      <c r="A145" s="6">
        <v>144</v>
      </c>
      <c r="B145" s="3" t="s">
        <v>40</v>
      </c>
      <c r="C145" s="7">
        <v>138467</v>
      </c>
      <c r="D145" s="8">
        <f t="shared" si="2"/>
        <v>9.2959649733716728E-5</v>
      </c>
      <c r="E145" s="9">
        <v>-15305</v>
      </c>
      <c r="F145" s="10">
        <v>-9.9530473688317772E-2</v>
      </c>
    </row>
    <row r="146" spans="1:6" ht="15" customHeight="1" x14ac:dyDescent="0.3">
      <c r="A146" s="6">
        <v>145</v>
      </c>
      <c r="B146" s="3" t="s">
        <v>290</v>
      </c>
      <c r="C146" s="7">
        <v>123950</v>
      </c>
      <c r="D146" s="8">
        <f t="shared" si="2"/>
        <v>8.3213679681759474E-5</v>
      </c>
      <c r="E146" s="9">
        <v>123950</v>
      </c>
      <c r="F146" s="10" t="s">
        <v>320</v>
      </c>
    </row>
    <row r="147" spans="1:6" ht="15" customHeight="1" x14ac:dyDescent="0.3">
      <c r="A147" s="6">
        <v>146</v>
      </c>
      <c r="B147" s="3" t="s">
        <v>291</v>
      </c>
      <c r="C147" s="7">
        <v>123870</v>
      </c>
      <c r="D147" s="8">
        <f t="shared" si="2"/>
        <v>8.3159971780391652E-5</v>
      </c>
      <c r="E147" s="9">
        <v>123870</v>
      </c>
      <c r="F147" s="10" t="s">
        <v>320</v>
      </c>
    </row>
    <row r="148" spans="1:6" ht="15" customHeight="1" x14ac:dyDescent="0.3">
      <c r="A148" s="6">
        <v>147</v>
      </c>
      <c r="B148" s="3" t="s">
        <v>292</v>
      </c>
      <c r="C148" s="7">
        <v>109100</v>
      </c>
      <c r="D148" s="8">
        <f t="shared" si="2"/>
        <v>7.3244150490358678E-5</v>
      </c>
      <c r="E148" s="9">
        <v>109100</v>
      </c>
      <c r="F148" s="10" t="s">
        <v>320</v>
      </c>
    </row>
    <row r="149" spans="1:6" ht="15" customHeight="1" x14ac:dyDescent="0.3">
      <c r="A149" s="6">
        <v>148</v>
      </c>
      <c r="B149" s="3" t="s">
        <v>210</v>
      </c>
      <c r="C149" s="7">
        <v>107456</v>
      </c>
      <c r="D149" s="8">
        <f t="shared" si="2"/>
        <v>7.2140453117250071E-5</v>
      </c>
      <c r="E149" s="9">
        <v>-92646</v>
      </c>
      <c r="F149" s="10">
        <v>-0.46299387312470641</v>
      </c>
    </row>
    <row r="150" spans="1:6" ht="15" customHeight="1" x14ac:dyDescent="0.3">
      <c r="A150" s="6">
        <v>149</v>
      </c>
      <c r="B150" s="3" t="s">
        <v>155</v>
      </c>
      <c r="C150" s="7">
        <v>107236</v>
      </c>
      <c r="D150" s="8">
        <f t="shared" si="2"/>
        <v>7.1992756388488571E-5</v>
      </c>
      <c r="E150" s="9">
        <v>16486</v>
      </c>
      <c r="F150" s="10">
        <v>0.18166391184573003</v>
      </c>
    </row>
    <row r="151" spans="1:6" ht="15" customHeight="1" x14ac:dyDescent="0.3">
      <c r="A151" s="6">
        <v>150</v>
      </c>
      <c r="B151" s="3" t="s">
        <v>122</v>
      </c>
      <c r="C151" s="7">
        <v>107128</v>
      </c>
      <c r="D151" s="8">
        <f t="shared" si="2"/>
        <v>7.1920250721642018E-5</v>
      </c>
      <c r="E151" s="9">
        <v>0</v>
      </c>
      <c r="F151" s="10">
        <v>0</v>
      </c>
    </row>
    <row r="152" spans="1:6" ht="15" customHeight="1" x14ac:dyDescent="0.3">
      <c r="A152" s="6">
        <v>151</v>
      </c>
      <c r="B152" s="3" t="s">
        <v>246</v>
      </c>
      <c r="C152" s="7">
        <v>106184</v>
      </c>
      <c r="D152" s="8">
        <f t="shared" si="2"/>
        <v>7.128649748550179E-5</v>
      </c>
      <c r="E152" s="9">
        <v>0</v>
      </c>
      <c r="F152" s="10">
        <v>0</v>
      </c>
    </row>
    <row r="153" spans="1:6" ht="15" customHeight="1" x14ac:dyDescent="0.3">
      <c r="A153" s="6">
        <v>152</v>
      </c>
      <c r="B153" s="3" t="s">
        <v>245</v>
      </c>
      <c r="C153" s="7">
        <v>104991</v>
      </c>
      <c r="D153" s="8">
        <f t="shared" si="2"/>
        <v>7.0485578406354239E-5</v>
      </c>
      <c r="E153" s="9">
        <v>-49581</v>
      </c>
      <c r="F153" s="10">
        <v>-0.32076313950780216</v>
      </c>
    </row>
    <row r="154" spans="1:6" ht="15" customHeight="1" x14ac:dyDescent="0.3">
      <c r="A154" s="6">
        <v>153</v>
      </c>
      <c r="B154" s="3" t="s">
        <v>154</v>
      </c>
      <c r="C154" s="7">
        <v>103095</v>
      </c>
      <c r="D154" s="8">
        <f t="shared" si="2"/>
        <v>6.9212701143937005E-5</v>
      </c>
      <c r="E154" s="9">
        <v>-99979</v>
      </c>
      <c r="F154" s="10">
        <v>-0.49232791987157393</v>
      </c>
    </row>
    <row r="155" spans="1:6" ht="15" customHeight="1" x14ac:dyDescent="0.3">
      <c r="A155" s="6">
        <v>154</v>
      </c>
      <c r="B155" s="3" t="s">
        <v>293</v>
      </c>
      <c r="C155" s="7">
        <v>97707</v>
      </c>
      <c r="D155" s="8">
        <f t="shared" si="2"/>
        <v>6.5595473986814626E-5</v>
      </c>
      <c r="E155" s="9">
        <v>97707</v>
      </c>
      <c r="F155" s="10" t="s">
        <v>320</v>
      </c>
    </row>
    <row r="156" spans="1:6" ht="15" customHeight="1" x14ac:dyDescent="0.3">
      <c r="A156" s="6">
        <v>155</v>
      </c>
      <c r="B156" s="3" t="s">
        <v>212</v>
      </c>
      <c r="C156" s="7">
        <v>94631</v>
      </c>
      <c r="D156" s="8">
        <f t="shared" si="2"/>
        <v>6.3530405179222107E-5</v>
      </c>
      <c r="E156" s="9">
        <v>0</v>
      </c>
      <c r="F156" s="10">
        <v>0</v>
      </c>
    </row>
    <row r="157" spans="1:6" ht="15" customHeight="1" x14ac:dyDescent="0.3">
      <c r="A157" s="6">
        <v>156</v>
      </c>
      <c r="B157" s="3" t="s">
        <v>294</v>
      </c>
      <c r="C157" s="7">
        <v>92694</v>
      </c>
      <c r="D157" s="8">
        <f t="shared" si="2"/>
        <v>6.2230002617353876E-5</v>
      </c>
      <c r="E157" s="9">
        <v>92694</v>
      </c>
      <c r="F157" s="10" t="s">
        <v>320</v>
      </c>
    </row>
    <row r="158" spans="1:6" ht="15" customHeight="1" x14ac:dyDescent="0.3">
      <c r="A158" s="6">
        <v>157</v>
      </c>
      <c r="B158" s="3" t="s">
        <v>295</v>
      </c>
      <c r="C158" s="7">
        <v>84272</v>
      </c>
      <c r="D158" s="8">
        <f t="shared" si="2"/>
        <v>5.6575903300857073E-5</v>
      </c>
      <c r="E158" s="9">
        <v>84272</v>
      </c>
      <c r="F158" s="10" t="s">
        <v>320</v>
      </c>
    </row>
    <row r="159" spans="1:6" ht="15" customHeight="1" x14ac:dyDescent="0.3">
      <c r="A159" s="6">
        <v>158</v>
      </c>
      <c r="B159" s="3" t="s">
        <v>44</v>
      </c>
      <c r="C159" s="7">
        <v>84238</v>
      </c>
      <c r="D159" s="8">
        <f t="shared" si="2"/>
        <v>5.6553077442775749E-5</v>
      </c>
      <c r="E159" s="9">
        <v>-187684</v>
      </c>
      <c r="F159" s="10">
        <v>-0.6902126345054832</v>
      </c>
    </row>
    <row r="160" spans="1:6" ht="15" customHeight="1" x14ac:dyDescent="0.3">
      <c r="A160" s="6">
        <v>159</v>
      </c>
      <c r="B160" s="3" t="s">
        <v>208</v>
      </c>
      <c r="C160" s="7">
        <v>79597</v>
      </c>
      <c r="D160" s="8">
        <f t="shared" si="2"/>
        <v>5.3437347814675339E-5</v>
      </c>
      <c r="E160" s="9">
        <v>-502000</v>
      </c>
      <c r="F160" s="10">
        <v>-0.86314062830447891</v>
      </c>
    </row>
    <row r="161" spans="1:6" ht="15" customHeight="1" x14ac:dyDescent="0.3">
      <c r="A161" s="6">
        <v>160</v>
      </c>
      <c r="B161" s="3" t="s">
        <v>190</v>
      </c>
      <c r="C161" s="7">
        <v>73451</v>
      </c>
      <c r="D161" s="8">
        <f t="shared" si="2"/>
        <v>4.9311238292092902E-5</v>
      </c>
      <c r="E161" s="33">
        <v>646</v>
      </c>
      <c r="F161" s="10">
        <v>8.873016963120664E-3</v>
      </c>
    </row>
    <row r="162" spans="1:6" ht="15" customHeight="1" x14ac:dyDescent="0.3">
      <c r="A162" s="6">
        <v>161</v>
      </c>
      <c r="B162" s="3" t="s">
        <v>107</v>
      </c>
      <c r="C162" s="7">
        <v>73308</v>
      </c>
      <c r="D162" s="8">
        <f t="shared" si="2"/>
        <v>4.9215235418397926E-5</v>
      </c>
      <c r="E162" s="9">
        <v>0</v>
      </c>
      <c r="F162" s="10">
        <v>0</v>
      </c>
    </row>
    <row r="163" spans="1:6" ht="15" customHeight="1" x14ac:dyDescent="0.3">
      <c r="A163" s="6">
        <v>162</v>
      </c>
      <c r="B163" s="3" t="s">
        <v>296</v>
      </c>
      <c r="C163" s="7">
        <v>73083</v>
      </c>
      <c r="D163" s="8">
        <f t="shared" si="2"/>
        <v>4.9064181945800945E-5</v>
      </c>
      <c r="E163" s="9">
        <v>73083</v>
      </c>
      <c r="F163" s="10" t="s">
        <v>320</v>
      </c>
    </row>
    <row r="164" spans="1:6" ht="15" customHeight="1" x14ac:dyDescent="0.3">
      <c r="A164" s="6">
        <v>163</v>
      </c>
      <c r="B164" s="3" t="s">
        <v>249</v>
      </c>
      <c r="C164" s="7">
        <v>68584</v>
      </c>
      <c r="D164" s="8">
        <f t="shared" si="2"/>
        <v>4.6043783842628411E-5</v>
      </c>
      <c r="E164" s="9">
        <v>-24103</v>
      </c>
      <c r="F164" s="10">
        <v>-0.260047255817968</v>
      </c>
    </row>
    <row r="165" spans="1:6" ht="15" customHeight="1" x14ac:dyDescent="0.3">
      <c r="A165" s="6">
        <v>164</v>
      </c>
      <c r="B165" s="3" t="s">
        <v>297</v>
      </c>
      <c r="C165" s="7">
        <v>68417</v>
      </c>
      <c r="D165" s="8">
        <f t="shared" si="2"/>
        <v>4.5931668598523095E-5</v>
      </c>
      <c r="E165" s="9">
        <v>68417</v>
      </c>
      <c r="F165" s="10" t="s">
        <v>320</v>
      </c>
    </row>
    <row r="166" spans="1:6" ht="15" customHeight="1" x14ac:dyDescent="0.3">
      <c r="A166" s="6">
        <v>165</v>
      </c>
      <c r="B166" s="3" t="s">
        <v>298</v>
      </c>
      <c r="C166" s="7">
        <v>62000</v>
      </c>
      <c r="D166" s="8">
        <f t="shared" si="2"/>
        <v>4.1623623560057177E-5</v>
      </c>
      <c r="E166" s="9">
        <v>62000</v>
      </c>
      <c r="F166" s="10" t="s">
        <v>320</v>
      </c>
    </row>
    <row r="167" spans="1:6" ht="15" customHeight="1" x14ac:dyDescent="0.3">
      <c r="A167" s="6">
        <v>166</v>
      </c>
      <c r="B167" s="3" t="s">
        <v>299</v>
      </c>
      <c r="C167" s="7">
        <v>61750</v>
      </c>
      <c r="D167" s="8">
        <f t="shared" si="2"/>
        <v>4.1455786368282755E-5</v>
      </c>
      <c r="E167" s="9">
        <v>61750</v>
      </c>
      <c r="F167" s="10" t="s">
        <v>320</v>
      </c>
    </row>
    <row r="168" spans="1:6" ht="15" customHeight="1" x14ac:dyDescent="0.3">
      <c r="A168" s="6">
        <v>167</v>
      </c>
      <c r="B168" s="3" t="s">
        <v>153</v>
      </c>
      <c r="C168" s="7">
        <v>61300</v>
      </c>
      <c r="D168" s="8">
        <f t="shared" si="2"/>
        <v>4.1153679423088791E-5</v>
      </c>
      <c r="E168" s="9">
        <v>-218400</v>
      </c>
      <c r="F168" s="10">
        <v>-0.78083661065427246</v>
      </c>
    </row>
    <row r="169" spans="1:6" ht="15" customHeight="1" x14ac:dyDescent="0.3">
      <c r="A169" s="6">
        <v>168</v>
      </c>
      <c r="B169" s="3" t="s">
        <v>230</v>
      </c>
      <c r="C169" s="7">
        <v>60000</v>
      </c>
      <c r="D169" s="8">
        <f t="shared" si="2"/>
        <v>4.0280926025861786E-5</v>
      </c>
      <c r="E169" s="9">
        <v>0</v>
      </c>
      <c r="F169" s="10">
        <v>0</v>
      </c>
    </row>
    <row r="170" spans="1:6" ht="15" customHeight="1" x14ac:dyDescent="0.3">
      <c r="A170" s="6">
        <v>169</v>
      </c>
      <c r="B170" s="3" t="s">
        <v>300</v>
      </c>
      <c r="C170" s="7">
        <v>59202</v>
      </c>
      <c r="D170" s="8">
        <f t="shared" si="2"/>
        <v>3.9745189709717824E-5</v>
      </c>
      <c r="E170" s="9">
        <v>59202</v>
      </c>
      <c r="F170" s="10" t="s">
        <v>320</v>
      </c>
    </row>
    <row r="171" spans="1:6" ht="15" customHeight="1" x14ac:dyDescent="0.3">
      <c r="A171" s="6">
        <v>170</v>
      </c>
      <c r="B171" s="3" t="s">
        <v>156</v>
      </c>
      <c r="C171" s="7">
        <v>57903</v>
      </c>
      <c r="D171" s="8">
        <f t="shared" si="2"/>
        <v>3.8873107661257918E-5</v>
      </c>
      <c r="E171" s="9">
        <v>-28412</v>
      </c>
      <c r="F171" s="10">
        <v>-0.32916642530267043</v>
      </c>
    </row>
    <row r="172" spans="1:6" ht="15" customHeight="1" x14ac:dyDescent="0.3">
      <c r="A172" s="6">
        <v>171</v>
      </c>
      <c r="B172" s="3" t="s">
        <v>111</v>
      </c>
      <c r="C172" s="7">
        <v>57674</v>
      </c>
      <c r="D172" s="8">
        <f t="shared" si="2"/>
        <v>3.8719368793592541E-5</v>
      </c>
      <c r="E172" s="9">
        <v>3914</v>
      </c>
      <c r="F172" s="10">
        <v>7.2805059523809529E-2</v>
      </c>
    </row>
    <row r="173" spans="1:6" ht="15" customHeight="1" x14ac:dyDescent="0.3">
      <c r="A173" s="6">
        <v>172</v>
      </c>
      <c r="B173" s="3" t="s">
        <v>160</v>
      </c>
      <c r="C173" s="7">
        <v>56021</v>
      </c>
      <c r="D173" s="8">
        <f t="shared" si="2"/>
        <v>3.760962928158005E-5</v>
      </c>
      <c r="E173" s="9">
        <v>5920</v>
      </c>
      <c r="F173" s="10">
        <v>0.11816131414542624</v>
      </c>
    </row>
    <row r="174" spans="1:6" ht="15" customHeight="1" x14ac:dyDescent="0.3">
      <c r="A174" s="6">
        <v>173</v>
      </c>
      <c r="B174" s="3" t="s">
        <v>231</v>
      </c>
      <c r="C174" s="7">
        <v>55032</v>
      </c>
      <c r="D174" s="8">
        <f t="shared" si="2"/>
        <v>3.6945665350920429E-5</v>
      </c>
      <c r="E174" s="9">
        <v>8426</v>
      </c>
      <c r="F174" s="10">
        <v>0.18079217268162898</v>
      </c>
    </row>
    <row r="175" spans="1:6" ht="15" customHeight="1" x14ac:dyDescent="0.3">
      <c r="A175" s="6">
        <v>174</v>
      </c>
      <c r="B175" s="3" t="s">
        <v>301</v>
      </c>
      <c r="C175" s="7">
        <v>52505</v>
      </c>
      <c r="D175" s="8">
        <f t="shared" si="2"/>
        <v>3.5249167016464549E-5</v>
      </c>
      <c r="E175" s="9">
        <v>52505</v>
      </c>
      <c r="F175" s="10" t="s">
        <v>320</v>
      </c>
    </row>
    <row r="176" spans="1:6" ht="15" customHeight="1" x14ac:dyDescent="0.3">
      <c r="A176" s="6">
        <v>175</v>
      </c>
      <c r="B176" s="3" t="s">
        <v>185</v>
      </c>
      <c r="C176" s="7">
        <v>51712</v>
      </c>
      <c r="D176" s="8">
        <f t="shared" si="2"/>
        <v>3.4716787444156075E-5</v>
      </c>
      <c r="E176" s="9">
        <v>520</v>
      </c>
      <c r="F176" s="10">
        <v>1.0157837162056571E-2</v>
      </c>
    </row>
    <row r="177" spans="1:6" ht="15" customHeight="1" x14ac:dyDescent="0.3">
      <c r="A177" s="6">
        <v>176</v>
      </c>
      <c r="B177" s="3" t="s">
        <v>264</v>
      </c>
      <c r="C177" s="7">
        <v>50591</v>
      </c>
      <c r="D177" s="8">
        <f t="shared" si="2"/>
        <v>3.3964205476239561E-5</v>
      </c>
      <c r="E177" s="9">
        <v>20459</v>
      </c>
      <c r="F177" s="10">
        <v>0.67897915836983935</v>
      </c>
    </row>
    <row r="178" spans="1:6" ht="15" customHeight="1" x14ac:dyDescent="0.3">
      <c r="A178" s="6">
        <v>177</v>
      </c>
      <c r="B178" s="3" t="s">
        <v>302</v>
      </c>
      <c r="C178" s="7">
        <v>50000</v>
      </c>
      <c r="D178" s="8">
        <f t="shared" si="2"/>
        <v>3.356743835488482E-5</v>
      </c>
      <c r="E178" s="9">
        <v>50000</v>
      </c>
      <c r="F178" s="10" t="s">
        <v>320</v>
      </c>
    </row>
    <row r="179" spans="1:6" ht="15" customHeight="1" x14ac:dyDescent="0.3">
      <c r="A179" s="6">
        <v>178</v>
      </c>
      <c r="B179" s="3" t="s">
        <v>116</v>
      </c>
      <c r="C179" s="7">
        <v>49863</v>
      </c>
      <c r="D179" s="8">
        <f t="shared" si="2"/>
        <v>3.3475463573792438E-5</v>
      </c>
      <c r="E179" s="9">
        <v>6684</v>
      </c>
      <c r="F179" s="10">
        <v>0.15479747099284374</v>
      </c>
    </row>
    <row r="180" spans="1:6" ht="15" customHeight="1" x14ac:dyDescent="0.3">
      <c r="A180" s="6">
        <v>179</v>
      </c>
      <c r="B180" s="3" t="s">
        <v>206</v>
      </c>
      <c r="C180" s="7">
        <v>49849</v>
      </c>
      <c r="D180" s="8">
        <f t="shared" si="2"/>
        <v>3.3466064691053066E-5</v>
      </c>
      <c r="E180" s="9">
        <v>18657</v>
      </c>
      <c r="F180" s="10">
        <v>0.5981341369581944</v>
      </c>
    </row>
    <row r="181" spans="1:6" ht="15" customHeight="1" x14ac:dyDescent="0.3">
      <c r="A181" s="6">
        <v>180</v>
      </c>
      <c r="B181" s="3" t="s">
        <v>162</v>
      </c>
      <c r="C181" s="7">
        <v>48822</v>
      </c>
      <c r="D181" s="8">
        <f t="shared" si="2"/>
        <v>3.2776589507243733E-5</v>
      </c>
      <c r="E181" s="9">
        <v>243</v>
      </c>
      <c r="F181" s="10">
        <v>5.0021614277774348E-3</v>
      </c>
    </row>
    <row r="182" spans="1:6" ht="15" customHeight="1" x14ac:dyDescent="0.3">
      <c r="A182" s="6">
        <v>181</v>
      </c>
      <c r="B182" s="3" t="s">
        <v>213</v>
      </c>
      <c r="C182" s="7">
        <v>47333</v>
      </c>
      <c r="D182" s="8">
        <f t="shared" si="2"/>
        <v>3.1776951193035261E-5</v>
      </c>
      <c r="E182" s="9">
        <v>2715</v>
      </c>
      <c r="F182" s="10">
        <v>6.0849881213859876E-2</v>
      </c>
    </row>
    <row r="183" spans="1:6" ht="15" customHeight="1" x14ac:dyDescent="0.3">
      <c r="A183" s="6">
        <v>182</v>
      </c>
      <c r="B183" s="3" t="s">
        <v>303</v>
      </c>
      <c r="C183" s="7">
        <v>47059</v>
      </c>
      <c r="D183" s="8">
        <f t="shared" si="2"/>
        <v>3.1593001630850498E-5</v>
      </c>
      <c r="E183" s="9">
        <v>47059</v>
      </c>
      <c r="F183" s="10" t="s">
        <v>320</v>
      </c>
    </row>
    <row r="184" spans="1:6" ht="15" customHeight="1" x14ac:dyDescent="0.3">
      <c r="A184" s="6">
        <v>183</v>
      </c>
      <c r="B184" s="3" t="s">
        <v>167</v>
      </c>
      <c r="C184" s="7">
        <v>44919</v>
      </c>
      <c r="D184" s="8">
        <f t="shared" si="2"/>
        <v>3.0156315269261426E-5</v>
      </c>
      <c r="E184" s="9">
        <v>-32</v>
      </c>
      <c r="F184" s="10">
        <v>-7.1188627616738226E-4</v>
      </c>
    </row>
    <row r="185" spans="1:6" ht="15" customHeight="1" x14ac:dyDescent="0.3">
      <c r="A185" s="6">
        <v>184</v>
      </c>
      <c r="B185" s="3" t="s">
        <v>263</v>
      </c>
      <c r="C185" s="7">
        <v>43914</v>
      </c>
      <c r="D185" s="8">
        <f t="shared" si="2"/>
        <v>2.9481609758328239E-5</v>
      </c>
      <c r="E185" s="9">
        <v>0</v>
      </c>
      <c r="F185" s="10">
        <v>0</v>
      </c>
    </row>
    <row r="186" spans="1:6" ht="15" customHeight="1" x14ac:dyDescent="0.3">
      <c r="A186" s="6">
        <v>185</v>
      </c>
      <c r="B186" s="3" t="s">
        <v>168</v>
      </c>
      <c r="C186" s="7">
        <v>43602</v>
      </c>
      <c r="D186" s="8">
        <f t="shared" si="2"/>
        <v>2.9272148942993759E-5</v>
      </c>
      <c r="E186" s="9">
        <v>-461</v>
      </c>
      <c r="F186" s="10">
        <v>-1.0462292626466649E-2</v>
      </c>
    </row>
    <row r="187" spans="1:6" ht="15" customHeight="1" x14ac:dyDescent="0.3">
      <c r="A187" s="6">
        <v>186</v>
      </c>
      <c r="B187" s="3" t="s">
        <v>248</v>
      </c>
      <c r="C187" s="7">
        <v>42791</v>
      </c>
      <c r="D187" s="8">
        <f t="shared" si="2"/>
        <v>2.8727685092877527E-5</v>
      </c>
      <c r="E187" s="9">
        <v>2015</v>
      </c>
      <c r="F187" s="10">
        <v>4.9416323327447519E-2</v>
      </c>
    </row>
    <row r="188" spans="1:6" ht="15" customHeight="1" x14ac:dyDescent="0.3">
      <c r="A188" s="6">
        <v>187</v>
      </c>
      <c r="B188" s="3" t="s">
        <v>252</v>
      </c>
      <c r="C188" s="7">
        <v>42000</v>
      </c>
      <c r="D188" s="8">
        <f t="shared" si="2"/>
        <v>2.8196648218103251E-5</v>
      </c>
      <c r="E188" s="9">
        <v>0</v>
      </c>
      <c r="F188" s="10">
        <v>0</v>
      </c>
    </row>
    <row r="189" spans="1:6" ht="15" customHeight="1" x14ac:dyDescent="0.3">
      <c r="A189" s="6">
        <v>188</v>
      </c>
      <c r="B189" s="3" t="s">
        <v>157</v>
      </c>
      <c r="C189" s="7">
        <v>40000</v>
      </c>
      <c r="D189" s="8">
        <f t="shared" si="2"/>
        <v>2.6853950683907857E-5</v>
      </c>
      <c r="E189" s="9">
        <v>0</v>
      </c>
      <c r="F189" s="10">
        <v>0</v>
      </c>
    </row>
    <row r="190" spans="1:6" ht="15" customHeight="1" x14ac:dyDescent="0.3">
      <c r="A190" s="6">
        <v>189</v>
      </c>
      <c r="B190" s="3" t="s">
        <v>304</v>
      </c>
      <c r="C190" s="7">
        <v>38520</v>
      </c>
      <c r="D190" s="8">
        <f t="shared" si="2"/>
        <v>2.5860354508603266E-5</v>
      </c>
      <c r="E190" s="9">
        <v>38520</v>
      </c>
      <c r="F190" s="10" t="s">
        <v>320</v>
      </c>
    </row>
    <row r="191" spans="1:6" ht="15" customHeight="1" x14ac:dyDescent="0.3">
      <c r="A191" s="6">
        <v>190</v>
      </c>
      <c r="B191" s="3" t="s">
        <v>305</v>
      </c>
      <c r="C191" s="7">
        <v>37386</v>
      </c>
      <c r="D191" s="8">
        <f t="shared" si="2"/>
        <v>2.5099045006714479E-5</v>
      </c>
      <c r="E191" s="9">
        <v>37386</v>
      </c>
      <c r="F191" s="10" t="s">
        <v>320</v>
      </c>
    </row>
    <row r="192" spans="1:6" ht="15" customHeight="1" x14ac:dyDescent="0.3">
      <c r="A192" s="6">
        <v>191</v>
      </c>
      <c r="B192" s="3" t="s">
        <v>306</v>
      </c>
      <c r="C192" s="7">
        <v>37282</v>
      </c>
      <c r="D192" s="8">
        <f t="shared" si="2"/>
        <v>2.5029224734936319E-5</v>
      </c>
      <c r="E192" s="9">
        <v>37282</v>
      </c>
      <c r="F192" s="10" t="s">
        <v>320</v>
      </c>
    </row>
    <row r="193" spans="1:6" ht="15" customHeight="1" x14ac:dyDescent="0.3">
      <c r="A193" s="6">
        <v>192</v>
      </c>
      <c r="B193" s="3" t="s">
        <v>251</v>
      </c>
      <c r="C193" s="7">
        <v>36700</v>
      </c>
      <c r="D193" s="8">
        <f t="shared" si="2"/>
        <v>2.4638499752485458E-5</v>
      </c>
      <c r="E193" s="9">
        <v>19200</v>
      </c>
      <c r="F193" s="10">
        <v>1.0971428571428572</v>
      </c>
    </row>
    <row r="194" spans="1:6" ht="15" customHeight="1" x14ac:dyDescent="0.3">
      <c r="A194" s="6">
        <v>193</v>
      </c>
      <c r="B194" s="3" t="s">
        <v>221</v>
      </c>
      <c r="C194" s="7">
        <v>34687</v>
      </c>
      <c r="D194" s="8">
        <f t="shared" ref="D194:D241" si="3">+C194/$H$1</f>
        <v>2.3287074684317794E-5</v>
      </c>
      <c r="E194" s="9">
        <v>-18000</v>
      </c>
      <c r="F194" s="10">
        <v>-0.34164025281378707</v>
      </c>
    </row>
    <row r="195" spans="1:6" ht="15" customHeight="1" x14ac:dyDescent="0.3">
      <c r="A195" s="6">
        <v>194</v>
      </c>
      <c r="B195" s="3" t="s">
        <v>273</v>
      </c>
      <c r="C195" s="7">
        <v>32966</v>
      </c>
      <c r="D195" s="8">
        <f t="shared" si="3"/>
        <v>2.2131683456142658E-5</v>
      </c>
      <c r="E195" s="9">
        <v>32091</v>
      </c>
      <c r="F195" s="10">
        <v>36.675428571428569</v>
      </c>
    </row>
    <row r="196" spans="1:6" ht="15" customHeight="1" x14ac:dyDescent="0.3">
      <c r="A196" s="6">
        <v>195</v>
      </c>
      <c r="B196" s="3" t="s">
        <v>307</v>
      </c>
      <c r="C196" s="7">
        <v>31459</v>
      </c>
      <c r="D196" s="8">
        <f t="shared" si="3"/>
        <v>2.1119960864126433E-5</v>
      </c>
      <c r="E196" s="9">
        <v>31459</v>
      </c>
      <c r="F196" s="10" t="s">
        <v>320</v>
      </c>
    </row>
    <row r="197" spans="1:6" ht="15" customHeight="1" x14ac:dyDescent="0.3">
      <c r="A197" s="6">
        <v>196</v>
      </c>
      <c r="B197" s="3" t="s">
        <v>225</v>
      </c>
      <c r="C197" s="7">
        <v>30943</v>
      </c>
      <c r="D197" s="8">
        <f t="shared" si="3"/>
        <v>2.0773544900304019E-5</v>
      </c>
      <c r="E197" s="9">
        <v>0</v>
      </c>
      <c r="F197" s="10">
        <v>0</v>
      </c>
    </row>
    <row r="198" spans="1:6" ht="15" customHeight="1" x14ac:dyDescent="0.3">
      <c r="A198" s="6">
        <v>197</v>
      </c>
      <c r="B198" s="3" t="s">
        <v>192</v>
      </c>
      <c r="C198" s="7">
        <v>30621</v>
      </c>
      <c r="D198" s="8">
        <f t="shared" si="3"/>
        <v>2.0557370597298563E-5</v>
      </c>
      <c r="E198" s="9">
        <v>0</v>
      </c>
      <c r="F198" s="10">
        <v>0</v>
      </c>
    </row>
    <row r="199" spans="1:6" ht="15" customHeight="1" x14ac:dyDescent="0.3">
      <c r="A199" s="6">
        <v>198</v>
      </c>
      <c r="B199" s="3" t="s">
        <v>308</v>
      </c>
      <c r="C199" s="7">
        <v>30265</v>
      </c>
      <c r="D199" s="8">
        <f t="shared" si="3"/>
        <v>2.0318370436211783E-5</v>
      </c>
      <c r="E199" s="9">
        <v>30265</v>
      </c>
      <c r="F199" s="10" t="s">
        <v>320</v>
      </c>
    </row>
    <row r="200" spans="1:6" ht="15" customHeight="1" x14ac:dyDescent="0.3">
      <c r="A200" s="6">
        <v>199</v>
      </c>
      <c r="B200" s="3" t="s">
        <v>119</v>
      </c>
      <c r="C200" s="7">
        <v>29903</v>
      </c>
      <c r="D200" s="8">
        <f t="shared" si="3"/>
        <v>2.0075342182522416E-5</v>
      </c>
      <c r="E200" s="9">
        <v>-14717</v>
      </c>
      <c r="F200" s="10">
        <v>-0.32982967279246972</v>
      </c>
    </row>
    <row r="201" spans="1:6" ht="15" customHeight="1" x14ac:dyDescent="0.3">
      <c r="A201" s="6">
        <v>200</v>
      </c>
      <c r="B201" s="3" t="s">
        <v>269</v>
      </c>
      <c r="C201" s="7">
        <v>28319</v>
      </c>
      <c r="D201" s="8">
        <f t="shared" si="3"/>
        <v>1.9011925735439665E-5</v>
      </c>
      <c r="E201" s="9">
        <v>0</v>
      </c>
      <c r="F201" s="10">
        <v>0</v>
      </c>
    </row>
    <row r="202" spans="1:6" ht="15" customHeight="1" x14ac:dyDescent="0.3">
      <c r="A202" s="6">
        <v>201</v>
      </c>
      <c r="B202" s="3" t="s">
        <v>199</v>
      </c>
      <c r="C202" s="7">
        <v>28126</v>
      </c>
      <c r="D202" s="8">
        <f t="shared" si="3"/>
        <v>1.8882355423389809E-5</v>
      </c>
      <c r="E202" s="9">
        <v>-481</v>
      </c>
      <c r="F202" s="10">
        <v>-1.6814066487223406E-2</v>
      </c>
    </row>
    <row r="203" spans="1:6" ht="15" customHeight="1" x14ac:dyDescent="0.3">
      <c r="A203" s="6">
        <v>202</v>
      </c>
      <c r="B203" s="3" t="s">
        <v>115</v>
      </c>
      <c r="C203" s="7">
        <v>28055</v>
      </c>
      <c r="D203" s="8">
        <f t="shared" si="3"/>
        <v>1.8834689660925874E-5</v>
      </c>
      <c r="E203" s="9">
        <v>26815</v>
      </c>
      <c r="F203" s="10">
        <v>21.625</v>
      </c>
    </row>
    <row r="204" spans="1:6" ht="15" customHeight="1" x14ac:dyDescent="0.3">
      <c r="A204" s="6">
        <v>203</v>
      </c>
      <c r="B204" s="3" t="s">
        <v>309</v>
      </c>
      <c r="C204" s="7">
        <v>27464</v>
      </c>
      <c r="D204" s="8">
        <f t="shared" si="3"/>
        <v>1.8437922539571133E-5</v>
      </c>
      <c r="E204" s="9">
        <v>27464</v>
      </c>
      <c r="F204" s="10" t="s">
        <v>320</v>
      </c>
    </row>
    <row r="205" spans="1:6" ht="15" customHeight="1" x14ac:dyDescent="0.3">
      <c r="A205" s="6">
        <v>204</v>
      </c>
      <c r="B205" s="3" t="s">
        <v>164</v>
      </c>
      <c r="C205" s="7">
        <v>26635</v>
      </c>
      <c r="D205" s="8">
        <f t="shared" si="3"/>
        <v>1.7881374411647143E-5</v>
      </c>
      <c r="E205" s="9">
        <v>0</v>
      </c>
      <c r="F205" s="10">
        <v>0</v>
      </c>
    </row>
    <row r="206" spans="1:6" ht="15" customHeight="1" x14ac:dyDescent="0.3">
      <c r="A206" s="6">
        <v>205</v>
      </c>
      <c r="B206" s="3" t="s">
        <v>54</v>
      </c>
      <c r="C206" s="7">
        <v>25600</v>
      </c>
      <c r="D206" s="8">
        <f t="shared" si="3"/>
        <v>1.7186528437701028E-5</v>
      </c>
      <c r="E206" s="9">
        <v>0</v>
      </c>
      <c r="F206" s="10">
        <v>0</v>
      </c>
    </row>
    <row r="207" spans="1:6" ht="15" customHeight="1" x14ac:dyDescent="0.3">
      <c r="A207" s="6">
        <v>206</v>
      </c>
      <c r="B207" s="3" t="s">
        <v>165</v>
      </c>
      <c r="C207" s="7">
        <v>25578</v>
      </c>
      <c r="D207" s="8">
        <f t="shared" si="3"/>
        <v>1.7171758764824878E-5</v>
      </c>
      <c r="E207" s="9">
        <v>0</v>
      </c>
      <c r="F207" s="10">
        <v>0</v>
      </c>
    </row>
    <row r="208" spans="1:6" ht="15" customHeight="1" x14ac:dyDescent="0.3">
      <c r="A208" s="6">
        <v>207</v>
      </c>
      <c r="B208" s="3" t="s">
        <v>247</v>
      </c>
      <c r="C208" s="7">
        <v>23841</v>
      </c>
      <c r="D208" s="8">
        <f t="shared" si="3"/>
        <v>1.6005625956376179E-5</v>
      </c>
      <c r="E208" s="9">
        <v>-16687</v>
      </c>
      <c r="F208" s="10">
        <v>-0.41174003158310302</v>
      </c>
    </row>
    <row r="209" spans="1:6" ht="15" customHeight="1" x14ac:dyDescent="0.3">
      <c r="A209" s="6">
        <v>208</v>
      </c>
      <c r="B209" s="3" t="s">
        <v>205</v>
      </c>
      <c r="C209" s="7">
        <v>23462</v>
      </c>
      <c r="D209" s="8">
        <f t="shared" si="3"/>
        <v>1.5751184773646154E-5</v>
      </c>
      <c r="E209" s="9">
        <v>6628</v>
      </c>
      <c r="F209" s="10">
        <v>0.39372698110965904</v>
      </c>
    </row>
    <row r="210" spans="1:6" ht="15" customHeight="1" x14ac:dyDescent="0.3">
      <c r="A210" s="6">
        <v>209</v>
      </c>
      <c r="B210" s="3" t="s">
        <v>163</v>
      </c>
      <c r="C210" s="7">
        <v>22200</v>
      </c>
      <c r="D210" s="8">
        <f t="shared" si="3"/>
        <v>1.4903942629568861E-5</v>
      </c>
      <c r="E210" s="9">
        <v>0</v>
      </c>
      <c r="F210" s="10">
        <v>0</v>
      </c>
    </row>
    <row r="211" spans="1:6" ht="15" customHeight="1" x14ac:dyDescent="0.3">
      <c r="A211" s="6">
        <v>210</v>
      </c>
      <c r="B211" s="3" t="s">
        <v>214</v>
      </c>
      <c r="C211" s="7">
        <v>21901</v>
      </c>
      <c r="D211" s="8">
        <f t="shared" si="3"/>
        <v>1.4703209348206649E-5</v>
      </c>
      <c r="E211" s="9">
        <v>-7555</v>
      </c>
      <c r="F211" s="10">
        <v>-0.25648424769147204</v>
      </c>
    </row>
    <row r="212" spans="1:6" ht="15" customHeight="1" x14ac:dyDescent="0.3">
      <c r="A212" s="6">
        <v>211</v>
      </c>
      <c r="B212" s="3" t="s">
        <v>250</v>
      </c>
      <c r="C212" s="7">
        <v>21801</v>
      </c>
      <c r="D212" s="8">
        <f t="shared" si="3"/>
        <v>1.4636074471496879E-5</v>
      </c>
      <c r="E212" s="9">
        <v>-1201</v>
      </c>
      <c r="F212" s="10">
        <v>-5.2212851056429872E-2</v>
      </c>
    </row>
    <row r="213" spans="1:6" ht="15" customHeight="1" x14ac:dyDescent="0.3">
      <c r="A213" s="6">
        <v>212</v>
      </c>
      <c r="B213" s="3" t="s">
        <v>215</v>
      </c>
      <c r="C213" s="7">
        <v>20798</v>
      </c>
      <c r="D213" s="8">
        <f t="shared" si="3"/>
        <v>1.3962711658097891E-5</v>
      </c>
      <c r="E213" s="9">
        <v>-478</v>
      </c>
      <c r="F213" s="10">
        <v>-2.2466629065613836E-2</v>
      </c>
    </row>
    <row r="214" spans="1:6" ht="15" customHeight="1" x14ac:dyDescent="0.3">
      <c r="A214" s="6">
        <v>213</v>
      </c>
      <c r="B214" s="3" t="s">
        <v>216</v>
      </c>
      <c r="C214" s="7">
        <v>17000</v>
      </c>
      <c r="D214" s="8">
        <f t="shared" si="3"/>
        <v>1.1412929040660839E-5</v>
      </c>
      <c r="E214" s="9">
        <v>0</v>
      </c>
      <c r="F214" s="10">
        <v>0</v>
      </c>
    </row>
    <row r="215" spans="1:6" ht="15" customHeight="1" x14ac:dyDescent="0.3">
      <c r="A215" s="6">
        <v>214</v>
      </c>
      <c r="B215" s="3" t="s">
        <v>166</v>
      </c>
      <c r="C215" s="7">
        <v>16997</v>
      </c>
      <c r="D215" s="8">
        <f t="shared" si="3"/>
        <v>1.1410914994359545E-5</v>
      </c>
      <c r="E215" s="9">
        <v>-4921</v>
      </c>
      <c r="F215" s="10">
        <v>-0.22451866046172095</v>
      </c>
    </row>
    <row r="216" spans="1:6" ht="15" customHeight="1" x14ac:dyDescent="0.3">
      <c r="A216" s="6">
        <v>215</v>
      </c>
      <c r="B216" s="3" t="s">
        <v>53</v>
      </c>
      <c r="C216" s="7">
        <v>15000</v>
      </c>
      <c r="D216" s="8">
        <f t="shared" si="3"/>
        <v>1.0070231506465447E-5</v>
      </c>
      <c r="E216" s="9">
        <v>0</v>
      </c>
      <c r="F216" s="10">
        <v>0</v>
      </c>
    </row>
    <row r="217" spans="1:6" ht="15" customHeight="1" x14ac:dyDescent="0.3">
      <c r="A217" s="6">
        <v>216</v>
      </c>
      <c r="B217" s="3" t="s">
        <v>146</v>
      </c>
      <c r="C217" s="7">
        <v>13971</v>
      </c>
      <c r="D217" s="8">
        <f t="shared" si="3"/>
        <v>9.379413625121917E-6</v>
      </c>
      <c r="E217" s="9">
        <v>0</v>
      </c>
      <c r="F217" s="10">
        <v>0</v>
      </c>
    </row>
    <row r="218" spans="1:6" ht="15" customHeight="1" x14ac:dyDescent="0.3">
      <c r="A218" s="6">
        <v>217</v>
      </c>
      <c r="B218" s="3" t="s">
        <v>254</v>
      </c>
      <c r="C218" s="7">
        <v>12233</v>
      </c>
      <c r="D218" s="8">
        <f t="shared" si="3"/>
        <v>8.2126094679061208E-6</v>
      </c>
      <c r="E218" s="9">
        <v>-478</v>
      </c>
      <c r="F218" s="10">
        <v>-3.7605223821886552E-2</v>
      </c>
    </row>
    <row r="219" spans="1:6" ht="15" customHeight="1" x14ac:dyDescent="0.3">
      <c r="A219" s="6">
        <v>218</v>
      </c>
      <c r="B219" s="3" t="s">
        <v>253</v>
      </c>
      <c r="C219" s="7">
        <v>12000</v>
      </c>
      <c r="D219" s="8">
        <f t="shared" si="3"/>
        <v>8.0561852051723573E-6</v>
      </c>
      <c r="E219" s="9">
        <v>0</v>
      </c>
      <c r="F219" s="10">
        <v>0</v>
      </c>
    </row>
    <row r="220" spans="1:6" ht="15" customHeight="1" x14ac:dyDescent="0.3">
      <c r="A220" s="6">
        <v>219</v>
      </c>
      <c r="B220" s="3" t="s">
        <v>310</v>
      </c>
      <c r="C220" s="7">
        <v>11385</v>
      </c>
      <c r="D220" s="8">
        <f t="shared" si="3"/>
        <v>7.6433057134072729E-6</v>
      </c>
      <c r="E220" s="9">
        <v>11385</v>
      </c>
      <c r="F220" s="10" t="s">
        <v>320</v>
      </c>
    </row>
    <row r="221" spans="1:6" ht="15" customHeight="1" x14ac:dyDescent="0.3">
      <c r="A221" s="6">
        <v>220</v>
      </c>
      <c r="B221" s="3" t="s">
        <v>311</v>
      </c>
      <c r="C221" s="7">
        <v>10000</v>
      </c>
      <c r="D221" s="8">
        <f t="shared" si="3"/>
        <v>6.7134876709769641E-6</v>
      </c>
      <c r="E221" s="9">
        <v>10000</v>
      </c>
      <c r="F221" s="10" t="s">
        <v>320</v>
      </c>
    </row>
    <row r="222" spans="1:6" ht="15" customHeight="1" x14ac:dyDescent="0.3">
      <c r="A222" s="6">
        <v>221</v>
      </c>
      <c r="B222" s="3" t="s">
        <v>312</v>
      </c>
      <c r="C222" s="7">
        <v>9695</v>
      </c>
      <c r="D222" s="8">
        <f t="shared" si="3"/>
        <v>6.5087262970121668E-6</v>
      </c>
      <c r="E222" s="9">
        <v>9695</v>
      </c>
      <c r="F222" s="10" t="s">
        <v>320</v>
      </c>
    </row>
    <row r="223" spans="1:6" ht="15" customHeight="1" x14ac:dyDescent="0.3">
      <c r="A223" s="6">
        <v>222</v>
      </c>
      <c r="B223" s="3" t="s">
        <v>313</v>
      </c>
      <c r="C223" s="7">
        <v>9547</v>
      </c>
      <c r="D223" s="8">
        <f t="shared" si="3"/>
        <v>6.4093666794817076E-6</v>
      </c>
      <c r="E223" s="9">
        <v>9547</v>
      </c>
      <c r="F223" s="10" t="s">
        <v>320</v>
      </c>
    </row>
    <row r="224" spans="1:6" ht="15" customHeight="1" x14ac:dyDescent="0.3">
      <c r="A224" s="6">
        <v>223</v>
      </c>
      <c r="B224" s="3" t="s">
        <v>169</v>
      </c>
      <c r="C224" s="7">
        <v>9317</v>
      </c>
      <c r="D224" s="8">
        <f t="shared" si="3"/>
        <v>6.2549564630492376E-6</v>
      </c>
      <c r="E224" s="9">
        <v>109</v>
      </c>
      <c r="F224" s="10">
        <v>1.18375325803649E-2</v>
      </c>
    </row>
    <row r="225" spans="1:6" ht="15" customHeight="1" x14ac:dyDescent="0.3">
      <c r="A225" s="6">
        <v>224</v>
      </c>
      <c r="B225" s="3" t="s">
        <v>17</v>
      </c>
      <c r="C225" s="7">
        <v>6833</v>
      </c>
      <c r="D225" s="8">
        <f t="shared" si="3"/>
        <v>4.5873261255785598E-6</v>
      </c>
      <c r="E225" s="9">
        <v>-1981588</v>
      </c>
      <c r="F225" s="10">
        <v>-0.99656360499109597</v>
      </c>
    </row>
    <row r="226" spans="1:6" ht="15" customHeight="1" x14ac:dyDescent="0.3">
      <c r="A226" s="6">
        <v>225</v>
      </c>
      <c r="B226" s="3" t="s">
        <v>265</v>
      </c>
      <c r="C226" s="7">
        <v>6429</v>
      </c>
      <c r="D226" s="8">
        <f t="shared" si="3"/>
        <v>4.3161012236710906E-6</v>
      </c>
      <c r="E226" s="9">
        <v>0</v>
      </c>
      <c r="F226" s="10">
        <v>0</v>
      </c>
    </row>
    <row r="227" spans="1:6" ht="15" customHeight="1" x14ac:dyDescent="0.3">
      <c r="A227" s="6">
        <v>226</v>
      </c>
      <c r="B227" s="3" t="s">
        <v>232</v>
      </c>
      <c r="C227" s="7">
        <v>6350</v>
      </c>
      <c r="D227" s="8">
        <f t="shared" si="3"/>
        <v>4.2630646710703725E-6</v>
      </c>
      <c r="E227" s="9">
        <v>0</v>
      </c>
      <c r="F227" s="10">
        <v>0</v>
      </c>
    </row>
    <row r="228" spans="1:6" ht="15" customHeight="1" x14ac:dyDescent="0.3">
      <c r="A228" s="6">
        <v>227</v>
      </c>
      <c r="B228" s="3" t="s">
        <v>314</v>
      </c>
      <c r="C228" s="7">
        <v>6100</v>
      </c>
      <c r="D228" s="8">
        <f t="shared" si="3"/>
        <v>4.0952274792959478E-6</v>
      </c>
      <c r="E228" s="9">
        <v>6100</v>
      </c>
      <c r="F228" s="10" t="s">
        <v>320</v>
      </c>
    </row>
    <row r="229" spans="1:6" ht="15" customHeight="1" x14ac:dyDescent="0.3">
      <c r="A229" s="6">
        <v>228</v>
      </c>
      <c r="B229" s="3" t="s">
        <v>255</v>
      </c>
      <c r="C229" s="7">
        <v>5998</v>
      </c>
      <c r="D229" s="8">
        <f t="shared" si="3"/>
        <v>4.0267499050519833E-6</v>
      </c>
      <c r="E229" s="9">
        <v>0</v>
      </c>
      <c r="F229" s="10">
        <v>0</v>
      </c>
    </row>
    <row r="230" spans="1:6" ht="15" customHeight="1" x14ac:dyDescent="0.3">
      <c r="A230" s="6">
        <v>229</v>
      </c>
      <c r="B230" s="3" t="s">
        <v>270</v>
      </c>
      <c r="C230" s="7">
        <v>5400</v>
      </c>
      <c r="D230" s="8">
        <f t="shared" si="3"/>
        <v>3.6252833423275605E-6</v>
      </c>
      <c r="E230" s="9">
        <v>0</v>
      </c>
      <c r="F230" s="10">
        <v>0</v>
      </c>
    </row>
    <row r="231" spans="1:6" ht="15" customHeight="1" x14ac:dyDescent="0.3">
      <c r="A231" s="6">
        <v>230</v>
      </c>
      <c r="B231" s="3" t="s">
        <v>266</v>
      </c>
      <c r="C231" s="7">
        <v>5271</v>
      </c>
      <c r="D231" s="8">
        <f t="shared" si="3"/>
        <v>3.5386793513719578E-6</v>
      </c>
      <c r="E231" s="9">
        <v>0</v>
      </c>
      <c r="F231" s="10">
        <v>0</v>
      </c>
    </row>
    <row r="232" spans="1:6" ht="15" customHeight="1" x14ac:dyDescent="0.3">
      <c r="A232" s="6">
        <v>231</v>
      </c>
      <c r="B232" s="3" t="s">
        <v>315</v>
      </c>
      <c r="C232" s="7">
        <v>5271</v>
      </c>
      <c r="D232" s="8">
        <f t="shared" si="3"/>
        <v>3.5386793513719578E-6</v>
      </c>
      <c r="E232" s="9">
        <v>5271</v>
      </c>
      <c r="F232" s="10" t="s">
        <v>320</v>
      </c>
    </row>
    <row r="233" spans="1:6" ht="15" customHeight="1" x14ac:dyDescent="0.3">
      <c r="A233" s="6">
        <v>232</v>
      </c>
      <c r="B233" s="3" t="s">
        <v>316</v>
      </c>
      <c r="C233" s="7">
        <v>4200</v>
      </c>
      <c r="D233" s="8">
        <f t="shared" si="3"/>
        <v>2.8196648218103247E-6</v>
      </c>
      <c r="E233" s="9">
        <v>4200</v>
      </c>
      <c r="F233" s="10" t="s">
        <v>320</v>
      </c>
    </row>
    <row r="234" spans="1:6" ht="15" customHeight="1" x14ac:dyDescent="0.3">
      <c r="A234" s="6">
        <v>233</v>
      </c>
      <c r="B234" s="3" t="s">
        <v>317</v>
      </c>
      <c r="C234" s="7">
        <v>3814</v>
      </c>
      <c r="D234" s="8">
        <f t="shared" si="3"/>
        <v>2.5605241977106139E-6</v>
      </c>
      <c r="E234" s="9">
        <v>3814</v>
      </c>
      <c r="F234" s="10" t="s">
        <v>320</v>
      </c>
    </row>
    <row r="235" spans="1:6" ht="15" customHeight="1" x14ac:dyDescent="0.3">
      <c r="A235" s="6">
        <v>234</v>
      </c>
      <c r="B235" s="3" t="s">
        <v>234</v>
      </c>
      <c r="C235" s="7">
        <v>3731</v>
      </c>
      <c r="D235" s="8">
        <f t="shared" si="3"/>
        <v>2.5048022500415055E-6</v>
      </c>
      <c r="E235" s="9">
        <v>0</v>
      </c>
      <c r="F235" s="10">
        <v>0</v>
      </c>
    </row>
    <row r="236" spans="1:6" ht="15" customHeight="1" x14ac:dyDescent="0.3">
      <c r="A236" s="6">
        <v>235</v>
      </c>
      <c r="B236" s="3" t="s">
        <v>217</v>
      </c>
      <c r="C236" s="7">
        <v>2664</v>
      </c>
      <c r="D236" s="8">
        <f t="shared" si="3"/>
        <v>1.7884731155482631E-6</v>
      </c>
      <c r="E236" s="9">
        <v>0</v>
      </c>
      <c r="F236" s="10">
        <v>0</v>
      </c>
    </row>
    <row r="237" spans="1:6" ht="15" customHeight="1" x14ac:dyDescent="0.3">
      <c r="A237" s="6">
        <v>236</v>
      </c>
      <c r="B237" s="3" t="s">
        <v>318</v>
      </c>
      <c r="C237" s="7">
        <v>2641</v>
      </c>
      <c r="D237" s="8">
        <f t="shared" si="3"/>
        <v>1.7730320939050162E-6</v>
      </c>
      <c r="E237" s="9">
        <v>2641</v>
      </c>
      <c r="F237" s="10" t="s">
        <v>320</v>
      </c>
    </row>
    <row r="238" spans="1:6" ht="15" customHeight="1" x14ac:dyDescent="0.3">
      <c r="A238" s="6">
        <v>237</v>
      </c>
      <c r="B238" s="3" t="s">
        <v>319</v>
      </c>
      <c r="C238" s="7">
        <v>2352</v>
      </c>
      <c r="D238" s="8">
        <f t="shared" si="3"/>
        <v>1.579012300213782E-6</v>
      </c>
      <c r="E238" s="9">
        <v>2352</v>
      </c>
      <c r="F238" s="10" t="s">
        <v>320</v>
      </c>
    </row>
    <row r="239" spans="1:6" ht="15" customHeight="1" x14ac:dyDescent="0.3">
      <c r="A239" s="6">
        <v>238</v>
      </c>
      <c r="B239" s="3" t="s">
        <v>218</v>
      </c>
      <c r="C239" s="7">
        <v>1601</v>
      </c>
      <c r="D239" s="8">
        <f t="shared" si="3"/>
        <v>1.074829376123412E-6</v>
      </c>
      <c r="E239" s="9">
        <v>794</v>
      </c>
      <c r="F239" s="10">
        <v>0.98389095415117722</v>
      </c>
    </row>
    <row r="240" spans="1:6" ht="15" customHeight="1" x14ac:dyDescent="0.3">
      <c r="A240" s="6">
        <v>239</v>
      </c>
      <c r="B240" s="3" t="s">
        <v>272</v>
      </c>
      <c r="C240" s="7">
        <v>822</v>
      </c>
      <c r="D240" s="8">
        <f t="shared" si="3"/>
        <v>5.5184868655430647E-7</v>
      </c>
      <c r="E240" s="9">
        <v>695</v>
      </c>
      <c r="F240" s="10">
        <v>5.4724409448818898</v>
      </c>
    </row>
    <row r="241" spans="1:6" ht="15" customHeight="1" x14ac:dyDescent="0.3">
      <c r="A241" s="6">
        <v>240</v>
      </c>
      <c r="B241" s="3" t="s">
        <v>219</v>
      </c>
      <c r="C241" s="7">
        <v>2</v>
      </c>
      <c r="D241" s="8">
        <f t="shared" si="3"/>
        <v>1.3426975341953927E-9</v>
      </c>
      <c r="E241" s="9">
        <v>0</v>
      </c>
      <c r="F241" s="10">
        <v>0</v>
      </c>
    </row>
    <row r="242" spans="1:6" ht="15" customHeight="1" thickBot="1" x14ac:dyDescent="0.35">
      <c r="A242" s="11"/>
      <c r="B242" s="11" t="s">
        <v>88</v>
      </c>
      <c r="C242" s="12">
        <f>+SUBTOTAL(9,C2:C215)</f>
        <v>366601600</v>
      </c>
      <c r="D242" s="13">
        <f t="shared" ref="D242" si="4">+C242/$H$1</f>
        <v>0.24611753217604285</v>
      </c>
      <c r="E242" s="14">
        <f>+SUBTOTAL(9,E2:E215)</f>
        <v>63652905</v>
      </c>
      <c r="F242" s="15">
        <f t="shared" ref="F242" si="5">+IF(ISERR(E242/(C242-E242)),0,E242/(C242-E242))</f>
        <v>0.21011117080402014</v>
      </c>
    </row>
  </sheetData>
  <pageMargins left="0.7" right="0.7" top="0.75" bottom="0.75" header="0.3" footer="0.3"/>
  <ignoredErrors>
    <ignoredError sqref="D2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91</v>
      </c>
      <c r="B1" s="2" t="s">
        <v>2</v>
      </c>
      <c r="C1" s="2" t="s">
        <v>170</v>
      </c>
      <c r="D1" s="2" t="s">
        <v>171</v>
      </c>
    </row>
    <row r="2" spans="1:5" ht="15" customHeight="1" thickTop="1" x14ac:dyDescent="0.3">
      <c r="A2" s="3" t="s">
        <v>57</v>
      </c>
      <c r="B2" s="7">
        <v>140078862</v>
      </c>
      <c r="C2" s="9">
        <v>35108510</v>
      </c>
      <c r="D2" s="10">
        <f>+C2/(B2-C2)</f>
        <v>0.33446120100654708</v>
      </c>
      <c r="E2" s="17">
        <f>+B2/$B$6</f>
        <v>0.38192122479751012</v>
      </c>
    </row>
    <row r="3" spans="1:5" ht="15" customHeight="1" x14ac:dyDescent="0.3">
      <c r="A3" s="3" t="s">
        <v>58</v>
      </c>
      <c r="B3" s="7">
        <v>123396016</v>
      </c>
      <c r="C3" s="9">
        <v>15144510</v>
      </c>
      <c r="D3" s="10">
        <f>+C3/(B3-C3)</f>
        <v>0.13990114834984374</v>
      </c>
      <c r="E3" s="17">
        <f>+B3/$B$6</f>
        <v>0.33643589684397318</v>
      </c>
    </row>
    <row r="4" spans="1:5" ht="15" customHeight="1" x14ac:dyDescent="0.3">
      <c r="A4" s="3" t="s">
        <v>59</v>
      </c>
      <c r="B4" s="7">
        <v>78197467</v>
      </c>
      <c r="C4" s="9">
        <v>5174313</v>
      </c>
      <c r="D4" s="10">
        <f>+C4/(B4-C4)</f>
        <v>7.0858525228860977E-2</v>
      </c>
      <c r="E4" s="17">
        <f>+B4/$B$6</f>
        <v>0.21320327668497818</v>
      </c>
    </row>
    <row r="5" spans="1:5" ht="15" customHeight="1" x14ac:dyDescent="0.3">
      <c r="A5" s="3" t="s">
        <v>60</v>
      </c>
      <c r="B5" s="7">
        <v>25101882</v>
      </c>
      <c r="C5" s="9">
        <v>3234303</v>
      </c>
      <c r="D5" s="10">
        <f>+C5/(B5-C5)</f>
        <v>0.14790402723593682</v>
      </c>
      <c r="E5" s="17">
        <f>+B5/$B$6</f>
        <v>6.8439601673538533E-2</v>
      </c>
    </row>
    <row r="6" spans="1:5" ht="15" customHeight="1" thickBot="1" x14ac:dyDescent="0.35">
      <c r="A6" s="11" t="s">
        <v>109</v>
      </c>
      <c r="B6" s="12">
        <f>+SUM(B2:B5)</f>
        <v>366774227</v>
      </c>
      <c r="C6" s="14">
        <f>+SUM(C2:C5)</f>
        <v>58661636</v>
      </c>
      <c r="D6" s="15">
        <f>+C6/(B6-C6)</f>
        <v>0.19039025899464135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61</v>
      </c>
    </row>
    <row r="27" spans="1:1" ht="15" customHeight="1" x14ac:dyDescent="0.3">
      <c r="A27" s="5" t="s">
        <v>274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63</v>
      </c>
      <c r="B2" s="7">
        <v>81798463</v>
      </c>
      <c r="C2" s="9">
        <v>15936433</v>
      </c>
      <c r="D2" s="10">
        <f t="shared" ref="D2:D10" si="0">+C2/(B2-C2)</f>
        <v>0.24196692692284158</v>
      </c>
      <c r="E2" s="17">
        <f t="shared" ref="E2:E10" si="1">+B2/$B$11</f>
        <v>0.22302129478688806</v>
      </c>
    </row>
    <row r="3" spans="1:5" ht="15" customHeight="1" x14ac:dyDescent="0.3">
      <c r="A3" s="3" t="s">
        <v>64</v>
      </c>
      <c r="B3" s="7">
        <v>167564634</v>
      </c>
      <c r="C3" s="9">
        <v>35508049</v>
      </c>
      <c r="D3" s="10">
        <f t="shared" si="0"/>
        <v>0.26888510709253916</v>
      </c>
      <c r="E3" s="17">
        <f t="shared" si="1"/>
        <v>0.45686043801545523</v>
      </c>
    </row>
    <row r="4" spans="1:5" ht="15" customHeight="1" x14ac:dyDescent="0.3">
      <c r="A4" s="3" t="s">
        <v>65</v>
      </c>
      <c r="B4" s="7">
        <v>13643303</v>
      </c>
      <c r="C4" s="9">
        <v>-1155986</v>
      </c>
      <c r="D4" s="10">
        <f t="shared" si="0"/>
        <v>-7.8110914652724198E-2</v>
      </c>
      <c r="E4" s="17">
        <f t="shared" si="1"/>
        <v>3.7198096255547423E-2</v>
      </c>
    </row>
    <row r="5" spans="1:5" ht="15" customHeight="1" x14ac:dyDescent="0.3">
      <c r="A5" s="3" t="s">
        <v>66</v>
      </c>
      <c r="B5" s="7">
        <v>5976753</v>
      </c>
      <c r="C5" s="9">
        <v>1495632</v>
      </c>
      <c r="D5" s="10">
        <f t="shared" si="0"/>
        <v>0.33376291334244268</v>
      </c>
      <c r="E5" s="17">
        <f t="shared" si="1"/>
        <v>1.6295455242006412E-2</v>
      </c>
    </row>
    <row r="6" spans="1:5" ht="15" customHeight="1" x14ac:dyDescent="0.3">
      <c r="A6" s="3" t="s">
        <v>67</v>
      </c>
      <c r="B6" s="7">
        <v>12921196</v>
      </c>
      <c r="C6" s="9">
        <v>-3173614</v>
      </c>
      <c r="D6" s="10">
        <f t="shared" si="0"/>
        <v>-0.19718244576978541</v>
      </c>
      <c r="E6" s="17">
        <f t="shared" si="1"/>
        <v>3.5229291070116547E-2</v>
      </c>
    </row>
    <row r="7" spans="1:5" ht="15" customHeight="1" x14ac:dyDescent="0.3">
      <c r="A7" s="3" t="s">
        <v>68</v>
      </c>
      <c r="B7" s="7">
        <v>25294616</v>
      </c>
      <c r="C7" s="9">
        <v>-2701336</v>
      </c>
      <c r="D7" s="10">
        <f t="shared" si="0"/>
        <v>-9.6490235445467254E-2</v>
      </c>
      <c r="E7" s="17">
        <f t="shared" si="1"/>
        <v>6.8965085706526486E-2</v>
      </c>
    </row>
    <row r="8" spans="1:5" ht="15" customHeight="1" x14ac:dyDescent="0.3">
      <c r="A8" s="3" t="s">
        <v>69</v>
      </c>
      <c r="B8" s="7">
        <v>20371784</v>
      </c>
      <c r="C8" s="9">
        <v>9584947</v>
      </c>
      <c r="D8" s="10">
        <f t="shared" si="0"/>
        <v>0.88857808827555285</v>
      </c>
      <c r="E8" s="17">
        <f t="shared" si="1"/>
        <v>5.5543117537536248E-2</v>
      </c>
    </row>
    <row r="9" spans="1:5" ht="15" customHeight="1" x14ac:dyDescent="0.3">
      <c r="A9" s="3" t="s">
        <v>70</v>
      </c>
      <c r="B9" s="7">
        <v>24405754</v>
      </c>
      <c r="C9" s="9">
        <v>4603412</v>
      </c>
      <c r="D9" s="10">
        <f t="shared" si="0"/>
        <v>0.23246805857610175</v>
      </c>
      <c r="E9" s="17">
        <f t="shared" si="1"/>
        <v>6.6541627528261413E-2</v>
      </c>
    </row>
    <row r="10" spans="1:5" ht="15" customHeight="1" x14ac:dyDescent="0.3">
      <c r="A10" s="3" t="s">
        <v>60</v>
      </c>
      <c r="B10" s="7">
        <v>14797724</v>
      </c>
      <c r="C10" s="9">
        <v>-1435901</v>
      </c>
      <c r="D10" s="10">
        <f t="shared" si="0"/>
        <v>-8.845227113475887E-2</v>
      </c>
      <c r="E10" s="17">
        <f t="shared" si="1"/>
        <v>4.0345593857662197E-2</v>
      </c>
    </row>
    <row r="11" spans="1:5" ht="15" customHeight="1" thickBot="1" x14ac:dyDescent="0.35">
      <c r="A11" s="11" t="s">
        <v>88</v>
      </c>
      <c r="B11" s="12">
        <f>+SUM(B2:B10)</f>
        <v>366774227</v>
      </c>
      <c r="C11" s="14">
        <f>+SUM(C2:C10)</f>
        <v>58661636</v>
      </c>
      <c r="D11" s="15">
        <f t="shared" ref="D11" si="2">+C11/(B11-C11)</f>
        <v>0.19039025899464135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124</v>
      </c>
    </row>
    <row r="32" spans="1:6" ht="15" customHeight="1" x14ac:dyDescent="0.3">
      <c r="A32" s="5" t="s">
        <v>274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71</v>
      </c>
      <c r="B1" s="31" t="s">
        <v>72</v>
      </c>
      <c r="C1" s="31" t="s">
        <v>73</v>
      </c>
      <c r="D1" s="31" t="s">
        <v>2</v>
      </c>
      <c r="E1" s="31" t="s">
        <v>74</v>
      </c>
    </row>
    <row r="2" spans="1:5" ht="15" customHeight="1" thickTop="1" x14ac:dyDescent="0.25">
      <c r="A2" s="20" t="s">
        <v>75</v>
      </c>
      <c r="B2" s="26">
        <v>424</v>
      </c>
      <c r="C2" s="27">
        <v>2.5662752693378525E-2</v>
      </c>
      <c r="D2" s="26">
        <v>5483</v>
      </c>
      <c r="E2" s="27">
        <v>3.7237481418366035E-6</v>
      </c>
    </row>
    <row r="3" spans="1:5" ht="15" customHeight="1" x14ac:dyDescent="0.25">
      <c r="A3" s="20" t="s">
        <v>76</v>
      </c>
      <c r="B3" s="26">
        <v>204</v>
      </c>
      <c r="C3" s="27">
        <v>1.2347173465682121E-2</v>
      </c>
      <c r="D3" s="26">
        <v>18210</v>
      </c>
      <c r="E3" s="27">
        <v>1.2367217520124851E-5</v>
      </c>
    </row>
    <row r="4" spans="1:5" ht="15" customHeight="1" x14ac:dyDescent="0.25">
      <c r="A4" s="20" t="s">
        <v>77</v>
      </c>
      <c r="B4" s="26">
        <v>1946</v>
      </c>
      <c r="C4" s="27">
        <v>0.11778235080498729</v>
      </c>
      <c r="D4" s="26">
        <v>596507</v>
      </c>
      <c r="E4" s="27">
        <v>4.0511432296963832E-4</v>
      </c>
    </row>
    <row r="5" spans="1:5" ht="15" customHeight="1" x14ac:dyDescent="0.25">
      <c r="A5" s="20" t="s">
        <v>78</v>
      </c>
      <c r="B5" s="26">
        <v>3303</v>
      </c>
      <c r="C5" s="27">
        <v>0.19991526449582375</v>
      </c>
      <c r="D5" s="26">
        <v>2813007</v>
      </c>
      <c r="E5" s="27">
        <v>1.9104376416602879E-3</v>
      </c>
    </row>
    <row r="6" spans="1:5" ht="15" customHeight="1" x14ac:dyDescent="0.25">
      <c r="A6" s="20" t="s">
        <v>79</v>
      </c>
      <c r="B6" s="26">
        <v>7738</v>
      </c>
      <c r="C6" s="27">
        <v>0.46834523665415811</v>
      </c>
      <c r="D6" s="26">
        <v>20236049</v>
      </c>
      <c r="E6" s="27">
        <v>1.3743197129648816E-2</v>
      </c>
    </row>
    <row r="7" spans="1:5" ht="15" customHeight="1" x14ac:dyDescent="0.25">
      <c r="A7" s="20" t="s">
        <v>80</v>
      </c>
      <c r="B7" s="26">
        <v>1114</v>
      </c>
      <c r="C7" s="27">
        <v>6.7425251180244519E-2</v>
      </c>
      <c r="D7" s="26">
        <v>8219504</v>
      </c>
      <c r="E7" s="27">
        <v>5.5822292078822784E-3</v>
      </c>
    </row>
    <row r="8" spans="1:5" ht="15" customHeight="1" x14ac:dyDescent="0.25">
      <c r="A8" s="20" t="s">
        <v>81</v>
      </c>
      <c r="B8" s="26">
        <v>980</v>
      </c>
      <c r="C8" s="27">
        <v>5.9314852923374892E-2</v>
      </c>
      <c r="D8" s="26">
        <v>21305599</v>
      </c>
      <c r="E8" s="27">
        <v>1.446957590497279E-2</v>
      </c>
    </row>
    <row r="9" spans="1:5" ht="15" customHeight="1" x14ac:dyDescent="0.25">
      <c r="A9" s="20" t="s">
        <v>82</v>
      </c>
      <c r="B9" s="26">
        <v>206</v>
      </c>
      <c r="C9" s="27">
        <v>1.2468224185933907E-2</v>
      </c>
      <c r="D9" s="26">
        <v>15022593</v>
      </c>
      <c r="E9" s="27">
        <v>1.0202508256304499E-2</v>
      </c>
    </row>
    <row r="10" spans="1:5" ht="15" customHeight="1" x14ac:dyDescent="0.25">
      <c r="A10" s="20" t="s">
        <v>83</v>
      </c>
      <c r="B10" s="26">
        <v>331</v>
      </c>
      <c r="C10" s="27">
        <v>2.00338942016705E-2</v>
      </c>
      <c r="D10" s="26">
        <v>78456243</v>
      </c>
      <c r="E10" s="27">
        <v>5.3283109444962805E-2</v>
      </c>
    </row>
    <row r="11" spans="1:5" ht="15" customHeight="1" x14ac:dyDescent="0.25">
      <c r="A11" s="20" t="s">
        <v>84</v>
      </c>
      <c r="B11" s="26">
        <v>118</v>
      </c>
      <c r="C11" s="27">
        <v>7.141992494855344E-3</v>
      </c>
      <c r="D11" s="26">
        <v>84311929</v>
      </c>
      <c r="E11" s="27">
        <v>5.7259965155646485E-2</v>
      </c>
    </row>
    <row r="12" spans="1:5" ht="15" customHeight="1" x14ac:dyDescent="0.25">
      <c r="A12" s="20" t="s">
        <v>85</v>
      </c>
      <c r="B12" s="26">
        <v>122</v>
      </c>
      <c r="C12" s="27">
        <v>7.3840939353589157E-3</v>
      </c>
      <c r="D12" s="26">
        <v>239723687</v>
      </c>
      <c r="E12" s="27">
        <v>0.16280697319359286</v>
      </c>
    </row>
    <row r="13" spans="1:5" ht="15" customHeight="1" x14ac:dyDescent="0.25">
      <c r="A13" s="20" t="s">
        <v>86</v>
      </c>
      <c r="B13" s="26">
        <v>12</v>
      </c>
      <c r="C13" s="27">
        <v>7.2630432151071301E-4</v>
      </c>
      <c r="D13" s="26">
        <v>90131862</v>
      </c>
      <c r="E13" s="27">
        <v>6.1212539420531314E-2</v>
      </c>
    </row>
    <row r="14" spans="1:5" ht="15" customHeight="1" x14ac:dyDescent="0.25">
      <c r="A14" s="20" t="s">
        <v>87</v>
      </c>
      <c r="B14" s="26">
        <v>24</v>
      </c>
      <c r="C14" s="27">
        <v>1.452608643021426E-3</v>
      </c>
      <c r="D14" s="26">
        <v>911600478</v>
      </c>
      <c r="E14" s="27">
        <v>0.61910825935616631</v>
      </c>
    </row>
    <row r="15" spans="1:5" ht="15" customHeight="1" x14ac:dyDescent="0.25">
      <c r="A15" s="23" t="s">
        <v>88</v>
      </c>
      <c r="B15" s="28">
        <v>20506</v>
      </c>
      <c r="C15" s="29">
        <v>0.99999999999999978</v>
      </c>
      <c r="D15" s="28">
        <f>SUM(D2:D14)</f>
        <v>1472441151</v>
      </c>
      <c r="E15" s="29">
        <v>1</v>
      </c>
    </row>
    <row r="16" spans="1:5" ht="15" customHeight="1" x14ac:dyDescent="0.25">
      <c r="A16" s="20" t="s">
        <v>89</v>
      </c>
      <c r="B16" s="21"/>
      <c r="C16" s="22"/>
      <c r="D16" s="26">
        <v>17097594</v>
      </c>
      <c r="E16" s="22"/>
    </row>
    <row r="17" spans="1:5" ht="15" customHeight="1" x14ac:dyDescent="0.25">
      <c r="A17" s="23" t="s">
        <v>90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324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2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91</v>
      </c>
      <c r="D1" s="1" t="s">
        <v>62</v>
      </c>
      <c r="F1" s="5" t="s">
        <v>274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95</v>
      </c>
      <c r="D2" s="3" t="s">
        <v>125</v>
      </c>
    </row>
    <row r="3" spans="1:8" ht="15" customHeight="1" x14ac:dyDescent="0.3">
      <c r="A3" s="6">
        <v>2</v>
      </c>
      <c r="B3" s="3" t="s">
        <v>12</v>
      </c>
      <c r="C3" s="3" t="s">
        <v>59</v>
      </c>
      <c r="D3" s="3" t="s">
        <v>125</v>
      </c>
    </row>
    <row r="4" spans="1:8" ht="15" customHeight="1" x14ac:dyDescent="0.3">
      <c r="A4" s="6">
        <v>3</v>
      </c>
      <c r="B4" s="3" t="s">
        <v>6</v>
      </c>
      <c r="C4" s="3" t="s">
        <v>94</v>
      </c>
      <c r="D4" s="3" t="s">
        <v>127</v>
      </c>
    </row>
    <row r="5" spans="1:8" ht="15" customHeight="1" x14ac:dyDescent="0.3">
      <c r="A5" s="6">
        <v>4</v>
      </c>
      <c r="B5" s="3" t="s">
        <v>7</v>
      </c>
      <c r="C5" s="3" t="s">
        <v>95</v>
      </c>
      <c r="D5" s="3" t="s">
        <v>126</v>
      </c>
    </row>
    <row r="6" spans="1:8" ht="15" customHeight="1" x14ac:dyDescent="0.3">
      <c r="A6" s="6">
        <v>5</v>
      </c>
      <c r="B6" s="3" t="s">
        <v>11</v>
      </c>
      <c r="C6" s="3" t="s">
        <v>59</v>
      </c>
      <c r="D6" s="3" t="s">
        <v>127</v>
      </c>
    </row>
    <row r="7" spans="1:8" ht="15" customHeight="1" x14ac:dyDescent="0.3">
      <c r="A7" s="6">
        <v>6</v>
      </c>
      <c r="B7" s="3" t="s">
        <v>16</v>
      </c>
      <c r="C7" s="3" t="s">
        <v>94</v>
      </c>
      <c r="D7" s="3" t="s">
        <v>125</v>
      </c>
    </row>
    <row r="8" spans="1:8" ht="15" customHeight="1" x14ac:dyDescent="0.3">
      <c r="A8" s="6">
        <v>7</v>
      </c>
      <c r="B8" s="3" t="s">
        <v>176</v>
      </c>
      <c r="C8" s="3" t="s">
        <v>94</v>
      </c>
      <c r="D8" s="3" t="s">
        <v>130</v>
      </c>
    </row>
    <row r="9" spans="1:8" ht="15" customHeight="1" x14ac:dyDescent="0.3">
      <c r="A9" s="6">
        <v>8</v>
      </c>
      <c r="B9" s="3" t="s">
        <v>222</v>
      </c>
      <c r="C9" s="3" t="s">
        <v>95</v>
      </c>
      <c r="D9" s="3" t="s">
        <v>127</v>
      </c>
    </row>
    <row r="10" spans="1:8" ht="15" customHeight="1" x14ac:dyDescent="0.3">
      <c r="A10" s="6">
        <v>9</v>
      </c>
      <c r="B10" s="3" t="s">
        <v>178</v>
      </c>
      <c r="C10" s="3" t="s">
        <v>95</v>
      </c>
      <c r="D10" s="3" t="s">
        <v>132</v>
      </c>
    </row>
    <row r="11" spans="1:8" ht="15" customHeight="1" x14ac:dyDescent="0.3">
      <c r="A11" s="6">
        <v>10</v>
      </c>
      <c r="B11" s="3" t="s">
        <v>14</v>
      </c>
      <c r="C11" s="3" t="s">
        <v>59</v>
      </c>
      <c r="D11" s="3" t="s">
        <v>125</v>
      </c>
    </row>
    <row r="12" spans="1:8" ht="15" customHeight="1" x14ac:dyDescent="0.3">
      <c r="A12" s="6">
        <v>11</v>
      </c>
      <c r="B12" s="3" t="s">
        <v>23</v>
      </c>
      <c r="C12" s="3" t="s">
        <v>59</v>
      </c>
      <c r="D12" s="3" t="s">
        <v>127</v>
      </c>
    </row>
    <row r="13" spans="1:8" ht="15" customHeight="1" x14ac:dyDescent="0.3">
      <c r="A13" s="6">
        <v>12</v>
      </c>
      <c r="B13" s="3" t="s">
        <v>10</v>
      </c>
      <c r="C13" s="3" t="s">
        <v>97</v>
      </c>
      <c r="D13" s="3" t="s">
        <v>127</v>
      </c>
    </row>
    <row r="14" spans="1:8" ht="15" customHeight="1" x14ac:dyDescent="0.3">
      <c r="A14" s="6">
        <v>13</v>
      </c>
      <c r="B14" s="3" t="s">
        <v>110</v>
      </c>
      <c r="C14" s="3" t="s">
        <v>97</v>
      </c>
      <c r="D14" s="3" t="s">
        <v>127</v>
      </c>
    </row>
    <row r="15" spans="1:8" ht="15" customHeight="1" x14ac:dyDescent="0.3">
      <c r="A15" s="6">
        <v>14</v>
      </c>
      <c r="B15" s="3" t="s">
        <v>42</v>
      </c>
      <c r="C15" s="3" t="s">
        <v>94</v>
      </c>
      <c r="D15" s="3" t="s">
        <v>130</v>
      </c>
    </row>
    <row r="16" spans="1:8" ht="15" customHeight="1" x14ac:dyDescent="0.3">
      <c r="A16" s="6">
        <v>15</v>
      </c>
      <c r="B16" s="3" t="s">
        <v>150</v>
      </c>
      <c r="C16" s="3" t="s">
        <v>97</v>
      </c>
      <c r="D16" s="3" t="s">
        <v>125</v>
      </c>
    </row>
    <row r="17" spans="1:4" ht="15" customHeight="1" x14ac:dyDescent="0.3">
      <c r="A17" s="6">
        <v>16</v>
      </c>
      <c r="B17" s="3" t="s">
        <v>140</v>
      </c>
      <c r="C17" s="3" t="s">
        <v>95</v>
      </c>
      <c r="D17" s="3" t="s">
        <v>65</v>
      </c>
    </row>
    <row r="18" spans="1:4" ht="15" customHeight="1" x14ac:dyDescent="0.3">
      <c r="A18" s="6">
        <v>17</v>
      </c>
      <c r="B18" s="3" t="s">
        <v>15</v>
      </c>
      <c r="C18" s="3" t="s">
        <v>97</v>
      </c>
      <c r="D18" s="3" t="s">
        <v>67</v>
      </c>
    </row>
    <row r="19" spans="1:4" ht="15" customHeight="1" x14ac:dyDescent="0.3">
      <c r="A19" s="6">
        <v>18</v>
      </c>
      <c r="B19" s="3" t="s">
        <v>144</v>
      </c>
      <c r="C19" s="3" t="s">
        <v>59</v>
      </c>
      <c r="D19" s="3" t="s">
        <v>125</v>
      </c>
    </row>
    <row r="20" spans="1:4" ht="15" customHeight="1" x14ac:dyDescent="0.3">
      <c r="A20" s="6">
        <v>19</v>
      </c>
      <c r="B20" s="3" t="s">
        <v>175</v>
      </c>
      <c r="C20" s="3" t="s">
        <v>59</v>
      </c>
      <c r="D20" s="3" t="s">
        <v>125</v>
      </c>
    </row>
    <row r="21" spans="1:4" ht="15" customHeight="1" x14ac:dyDescent="0.3">
      <c r="A21" s="6">
        <v>20</v>
      </c>
      <c r="B21" s="3" t="s">
        <v>36</v>
      </c>
      <c r="C21" s="3" t="s">
        <v>97</v>
      </c>
      <c r="D21" s="3" t="s">
        <v>128</v>
      </c>
    </row>
    <row r="22" spans="1:4" ht="15" customHeight="1" x14ac:dyDescent="0.3">
      <c r="A22" s="6">
        <v>21</v>
      </c>
      <c r="B22" s="3" t="s">
        <v>174</v>
      </c>
      <c r="C22" s="3" t="s">
        <v>97</v>
      </c>
      <c r="D22" s="3" t="s">
        <v>129</v>
      </c>
    </row>
    <row r="23" spans="1:4" ht="15" customHeight="1" x14ac:dyDescent="0.3">
      <c r="A23" s="6">
        <v>22</v>
      </c>
      <c r="B23" s="3" t="s">
        <v>24</v>
      </c>
      <c r="C23" s="3" t="s">
        <v>94</v>
      </c>
      <c r="D23" s="3" t="s">
        <v>65</v>
      </c>
    </row>
    <row r="24" spans="1:4" ht="15" customHeight="1" x14ac:dyDescent="0.3">
      <c r="A24" s="6">
        <v>23</v>
      </c>
      <c r="B24" s="3" t="s">
        <v>141</v>
      </c>
      <c r="D24" s="3" t="s">
        <v>65</v>
      </c>
    </row>
    <row r="25" spans="1:4" ht="15" customHeight="1" x14ac:dyDescent="0.3">
      <c r="A25" s="6">
        <v>24</v>
      </c>
      <c r="B25" s="3" t="s">
        <v>56</v>
      </c>
      <c r="C25" s="3" t="s">
        <v>59</v>
      </c>
      <c r="D25" s="3" t="s">
        <v>125</v>
      </c>
    </row>
    <row r="26" spans="1:4" ht="15" customHeight="1" x14ac:dyDescent="0.3">
      <c r="A26" s="6">
        <v>25</v>
      </c>
      <c r="B26" s="3" t="s">
        <v>143</v>
      </c>
      <c r="C26" s="3" t="s">
        <v>94</v>
      </c>
      <c r="D26" s="3" t="s">
        <v>130</v>
      </c>
    </row>
    <row r="27" spans="1:4" ht="15" customHeight="1" x14ac:dyDescent="0.3">
      <c r="A27" s="6">
        <v>26</v>
      </c>
      <c r="B27" s="3" t="s">
        <v>55</v>
      </c>
      <c r="C27" s="3" t="s">
        <v>59</v>
      </c>
      <c r="D27" s="3" t="s">
        <v>125</v>
      </c>
    </row>
    <row r="28" spans="1:4" ht="15" customHeight="1" x14ac:dyDescent="0.3">
      <c r="A28" s="6">
        <v>27</v>
      </c>
      <c r="B28" s="3" t="s">
        <v>26</v>
      </c>
      <c r="C28" s="3" t="s">
        <v>97</v>
      </c>
      <c r="D28" s="3" t="s">
        <v>132</v>
      </c>
    </row>
    <row r="29" spans="1:4" ht="15" customHeight="1" x14ac:dyDescent="0.3">
      <c r="A29" s="6">
        <v>28</v>
      </c>
      <c r="B29" s="3" t="s">
        <v>113</v>
      </c>
      <c r="C29" s="3" t="s">
        <v>100</v>
      </c>
      <c r="D29" s="3" t="s">
        <v>125</v>
      </c>
    </row>
    <row r="30" spans="1:4" ht="15" customHeight="1" x14ac:dyDescent="0.3">
      <c r="A30" s="6">
        <v>29</v>
      </c>
      <c r="B30" s="3" t="s">
        <v>30</v>
      </c>
      <c r="C30" s="3" t="s">
        <v>98</v>
      </c>
      <c r="D30" s="3" t="s">
        <v>125</v>
      </c>
    </row>
    <row r="31" spans="1:4" ht="15" customHeight="1" x14ac:dyDescent="0.3">
      <c r="A31" s="6">
        <v>30</v>
      </c>
      <c r="B31" s="3" t="s">
        <v>193</v>
      </c>
      <c r="C31" s="3" t="s">
        <v>59</v>
      </c>
      <c r="D31" s="3" t="s">
        <v>132</v>
      </c>
    </row>
    <row r="32" spans="1:4" ht="15" customHeight="1" x14ac:dyDescent="0.3">
      <c r="A32" s="6">
        <v>31</v>
      </c>
      <c r="B32" s="3" t="s">
        <v>148</v>
      </c>
      <c r="C32" s="3" t="s">
        <v>94</v>
      </c>
      <c r="D32" s="3" t="s">
        <v>125</v>
      </c>
    </row>
    <row r="33" spans="1:4" ht="15" customHeight="1" x14ac:dyDescent="0.3">
      <c r="A33" s="6">
        <v>32</v>
      </c>
      <c r="B33" s="3" t="s">
        <v>186</v>
      </c>
      <c r="C33" s="3" t="s">
        <v>101</v>
      </c>
      <c r="D33" s="3" t="s">
        <v>67</v>
      </c>
    </row>
    <row r="34" spans="1:4" ht="15" customHeight="1" x14ac:dyDescent="0.3">
      <c r="A34" s="6">
        <v>33</v>
      </c>
      <c r="B34" s="3" t="s">
        <v>20</v>
      </c>
      <c r="C34" s="3" t="s">
        <v>97</v>
      </c>
      <c r="D34" s="3" t="s">
        <v>67</v>
      </c>
    </row>
    <row r="35" spans="1:4" ht="15" customHeight="1" x14ac:dyDescent="0.3">
      <c r="A35" s="6">
        <v>34</v>
      </c>
      <c r="B35" s="3" t="s">
        <v>145</v>
      </c>
      <c r="C35" s="3" t="s">
        <v>58</v>
      </c>
      <c r="D35" s="3" t="s">
        <v>125</v>
      </c>
    </row>
    <row r="36" spans="1:4" ht="15" customHeight="1" x14ac:dyDescent="0.3">
      <c r="A36" s="6">
        <v>35</v>
      </c>
      <c r="B36" s="3" t="s">
        <v>187</v>
      </c>
      <c r="C36" s="3" t="s">
        <v>95</v>
      </c>
      <c r="D36" s="3" t="s">
        <v>127</v>
      </c>
    </row>
    <row r="37" spans="1:4" ht="15" customHeight="1" x14ac:dyDescent="0.3">
      <c r="A37" s="6">
        <v>36</v>
      </c>
      <c r="B37" s="3" t="s">
        <v>226</v>
      </c>
      <c r="C37" s="3" t="s">
        <v>95</v>
      </c>
      <c r="D37" s="3" t="s">
        <v>132</v>
      </c>
    </row>
    <row r="38" spans="1:4" ht="15" customHeight="1" x14ac:dyDescent="0.3">
      <c r="A38" s="6">
        <v>37</v>
      </c>
      <c r="B38" s="3" t="s">
        <v>236</v>
      </c>
      <c r="C38" s="3" t="s">
        <v>58</v>
      </c>
      <c r="D38" s="3" t="s">
        <v>129</v>
      </c>
    </row>
    <row r="39" spans="1:4" ht="15" customHeight="1" x14ac:dyDescent="0.3">
      <c r="A39" s="6">
        <v>38</v>
      </c>
      <c r="B39" s="3" t="s">
        <v>177</v>
      </c>
      <c r="C39" s="3" t="s">
        <v>97</v>
      </c>
      <c r="D39" s="3" t="s">
        <v>132</v>
      </c>
    </row>
    <row r="40" spans="1:4" ht="15" customHeight="1" x14ac:dyDescent="0.3">
      <c r="A40" s="6">
        <v>39</v>
      </c>
      <c r="B40" s="3" t="s">
        <v>28</v>
      </c>
      <c r="C40" s="3" t="s">
        <v>95</v>
      </c>
      <c r="D40" s="3" t="s">
        <v>125</v>
      </c>
    </row>
    <row r="41" spans="1:4" ht="15" customHeight="1" x14ac:dyDescent="0.3">
      <c r="A41" s="6">
        <v>40</v>
      </c>
      <c r="B41" s="3" t="s">
        <v>194</v>
      </c>
      <c r="D41" s="3" t="s">
        <v>103</v>
      </c>
    </row>
    <row r="42" spans="1:4" ht="15" customHeight="1" x14ac:dyDescent="0.3">
      <c r="A42" s="6">
        <v>41</v>
      </c>
      <c r="B42" s="3" t="s">
        <v>201</v>
      </c>
      <c r="C42" s="3" t="s">
        <v>95</v>
      </c>
      <c r="D42" s="3" t="s">
        <v>138</v>
      </c>
    </row>
    <row r="43" spans="1:4" ht="15" customHeight="1" x14ac:dyDescent="0.3">
      <c r="A43" s="6">
        <v>42</v>
      </c>
      <c r="B43" s="3" t="s">
        <v>142</v>
      </c>
      <c r="C43" s="3" t="s">
        <v>59</v>
      </c>
      <c r="D43" s="3" t="s">
        <v>125</v>
      </c>
    </row>
    <row r="44" spans="1:4" ht="15" customHeight="1" x14ac:dyDescent="0.3">
      <c r="A44" s="6">
        <v>43</v>
      </c>
      <c r="B44" s="3" t="s">
        <v>233</v>
      </c>
      <c r="C44" s="3" t="s">
        <v>97</v>
      </c>
      <c r="D44" s="3" t="s">
        <v>125</v>
      </c>
    </row>
    <row r="45" spans="1:4" ht="15" customHeight="1" x14ac:dyDescent="0.3">
      <c r="A45" s="6">
        <v>44</v>
      </c>
      <c r="B45" s="3" t="s">
        <v>256</v>
      </c>
      <c r="C45" s="3" t="s">
        <v>101</v>
      </c>
      <c r="D45" s="3" t="s">
        <v>132</v>
      </c>
    </row>
    <row r="46" spans="1:4" ht="15" customHeight="1" x14ac:dyDescent="0.3">
      <c r="A46" s="6">
        <v>45</v>
      </c>
      <c r="B46" s="3" t="s">
        <v>275</v>
      </c>
      <c r="C46" s="3" t="s">
        <v>94</v>
      </c>
      <c r="D46" s="3" t="s">
        <v>127</v>
      </c>
    </row>
    <row r="47" spans="1:4" ht="15" customHeight="1" x14ac:dyDescent="0.3">
      <c r="A47" s="6">
        <v>46</v>
      </c>
      <c r="B47" s="3" t="s">
        <v>276</v>
      </c>
      <c r="C47" s="3" t="s">
        <v>100</v>
      </c>
      <c r="D47" s="3" t="s">
        <v>131</v>
      </c>
    </row>
    <row r="48" spans="1:4" ht="15" customHeight="1" x14ac:dyDescent="0.3">
      <c r="A48" s="6">
        <v>47</v>
      </c>
      <c r="B48" s="3" t="s">
        <v>158</v>
      </c>
      <c r="C48" s="3" t="s">
        <v>94</v>
      </c>
      <c r="D48" s="3" t="s">
        <v>127</v>
      </c>
    </row>
    <row r="49" spans="1:4" ht="15" customHeight="1" x14ac:dyDescent="0.3">
      <c r="A49" s="6">
        <v>48</v>
      </c>
      <c r="B49" s="3" t="s">
        <v>9</v>
      </c>
      <c r="C49" s="3" t="s">
        <v>95</v>
      </c>
      <c r="D49" s="3" t="s">
        <v>65</v>
      </c>
    </row>
    <row r="50" spans="1:4" ht="15" customHeight="1" x14ac:dyDescent="0.3">
      <c r="A50" s="6">
        <v>49</v>
      </c>
      <c r="B50" s="3" t="s">
        <v>34</v>
      </c>
      <c r="C50" s="3" t="s">
        <v>59</v>
      </c>
      <c r="D50" s="3" t="s">
        <v>125</v>
      </c>
    </row>
    <row r="51" spans="1:4" ht="15" customHeight="1" x14ac:dyDescent="0.3">
      <c r="A51" s="6">
        <v>50</v>
      </c>
      <c r="B51" s="3" t="s">
        <v>25</v>
      </c>
      <c r="C51" s="3" t="s">
        <v>95</v>
      </c>
      <c r="D51" s="3" t="s">
        <v>103</v>
      </c>
    </row>
    <row r="52" spans="1:4" ht="15" customHeight="1" x14ac:dyDescent="0.3">
      <c r="A52" s="6">
        <v>51</v>
      </c>
      <c r="B52" s="3" t="s">
        <v>277</v>
      </c>
      <c r="C52" s="3" t="s">
        <v>97</v>
      </c>
      <c r="D52" s="3" t="s">
        <v>130</v>
      </c>
    </row>
    <row r="53" spans="1:4" ht="15" customHeight="1" x14ac:dyDescent="0.3">
      <c r="A53" s="6">
        <v>52</v>
      </c>
      <c r="B53" s="3" t="s">
        <v>18</v>
      </c>
      <c r="C53" s="3" t="s">
        <v>94</v>
      </c>
      <c r="D53" s="3" t="s">
        <v>65</v>
      </c>
    </row>
    <row r="54" spans="1:4" ht="15" customHeight="1" x14ac:dyDescent="0.3">
      <c r="A54" s="6">
        <v>53</v>
      </c>
      <c r="B54" s="3" t="s">
        <v>48</v>
      </c>
      <c r="C54" s="3" t="s">
        <v>94</v>
      </c>
      <c r="D54" s="3" t="s">
        <v>127</v>
      </c>
    </row>
    <row r="55" spans="1:4" ht="15" customHeight="1" x14ac:dyDescent="0.3">
      <c r="A55" s="6">
        <v>54</v>
      </c>
      <c r="B55" s="3" t="s">
        <v>149</v>
      </c>
      <c r="C55" s="3" t="s">
        <v>95</v>
      </c>
      <c r="D55" s="3" t="s">
        <v>67</v>
      </c>
    </row>
    <row r="56" spans="1:4" ht="15" customHeight="1" x14ac:dyDescent="0.3">
      <c r="A56" s="6">
        <v>55</v>
      </c>
      <c r="B56" s="3" t="s">
        <v>106</v>
      </c>
      <c r="C56" s="3" t="s">
        <v>95</v>
      </c>
      <c r="D56" s="3" t="s">
        <v>125</v>
      </c>
    </row>
    <row r="57" spans="1:4" ht="15" customHeight="1" x14ac:dyDescent="0.3">
      <c r="A57" s="6">
        <v>56</v>
      </c>
      <c r="B57" s="3" t="s">
        <v>46</v>
      </c>
      <c r="C57" s="3" t="s">
        <v>95</v>
      </c>
      <c r="D57" s="3" t="s">
        <v>127</v>
      </c>
    </row>
    <row r="58" spans="1:4" ht="15" customHeight="1" x14ac:dyDescent="0.3">
      <c r="A58" s="6">
        <v>57</v>
      </c>
      <c r="B58" s="3" t="s">
        <v>27</v>
      </c>
      <c r="C58" s="3" t="s">
        <v>94</v>
      </c>
      <c r="D58" s="3" t="s">
        <v>131</v>
      </c>
    </row>
    <row r="59" spans="1:4" ht="15" customHeight="1" x14ac:dyDescent="0.3">
      <c r="A59" s="6">
        <v>58</v>
      </c>
      <c r="B59" s="3" t="s">
        <v>114</v>
      </c>
      <c r="C59" s="3" t="s">
        <v>99</v>
      </c>
      <c r="D59" s="3" t="s">
        <v>125</v>
      </c>
    </row>
    <row r="60" spans="1:4" ht="15" customHeight="1" x14ac:dyDescent="0.3">
      <c r="A60" s="6">
        <v>59</v>
      </c>
      <c r="B60" s="3" t="s">
        <v>108</v>
      </c>
      <c r="C60" s="3" t="s">
        <v>98</v>
      </c>
      <c r="D60" s="3" t="s">
        <v>127</v>
      </c>
    </row>
    <row r="61" spans="1:4" ht="15" customHeight="1" x14ac:dyDescent="0.3">
      <c r="A61" s="6">
        <v>60</v>
      </c>
      <c r="B61" s="3" t="s">
        <v>35</v>
      </c>
      <c r="C61" s="3" t="s">
        <v>94</v>
      </c>
      <c r="D61" s="3" t="s">
        <v>125</v>
      </c>
    </row>
    <row r="62" spans="1:4" ht="15" customHeight="1" x14ac:dyDescent="0.3">
      <c r="A62" s="6">
        <v>61</v>
      </c>
      <c r="B62" s="3" t="s">
        <v>112</v>
      </c>
      <c r="C62" s="3" t="s">
        <v>94</v>
      </c>
      <c r="D62" s="3" t="s">
        <v>127</v>
      </c>
    </row>
    <row r="63" spans="1:4" ht="15" customHeight="1" x14ac:dyDescent="0.3">
      <c r="A63" s="6">
        <v>62</v>
      </c>
      <c r="B63" s="3" t="s">
        <v>47</v>
      </c>
      <c r="C63" s="3" t="s">
        <v>97</v>
      </c>
      <c r="D63" s="3" t="s">
        <v>135</v>
      </c>
    </row>
    <row r="64" spans="1:4" ht="15" customHeight="1" x14ac:dyDescent="0.3">
      <c r="A64" s="6">
        <v>63</v>
      </c>
      <c r="B64" s="3" t="s">
        <v>278</v>
      </c>
      <c r="C64" s="3" t="s">
        <v>321</v>
      </c>
      <c r="D64" s="3" t="s">
        <v>322</v>
      </c>
    </row>
    <row r="65" spans="1:4" ht="15" customHeight="1" x14ac:dyDescent="0.3">
      <c r="A65" s="6">
        <v>64</v>
      </c>
      <c r="B65" s="3" t="s">
        <v>152</v>
      </c>
      <c r="C65" s="3" t="s">
        <v>58</v>
      </c>
      <c r="D65" s="3" t="s">
        <v>125</v>
      </c>
    </row>
    <row r="66" spans="1:4" ht="15" customHeight="1" x14ac:dyDescent="0.3">
      <c r="A66" s="6">
        <v>65</v>
      </c>
      <c r="B66" s="3" t="s">
        <v>19</v>
      </c>
      <c r="C66" s="3" t="s">
        <v>94</v>
      </c>
      <c r="D66" s="3" t="s">
        <v>65</v>
      </c>
    </row>
    <row r="67" spans="1:4" ht="15" customHeight="1" x14ac:dyDescent="0.3">
      <c r="A67" s="6">
        <v>66</v>
      </c>
      <c r="B67" s="3" t="s">
        <v>32</v>
      </c>
      <c r="C67" s="3" t="s">
        <v>95</v>
      </c>
      <c r="D67" s="3" t="s">
        <v>131</v>
      </c>
    </row>
    <row r="68" spans="1:4" ht="15" customHeight="1" x14ac:dyDescent="0.3">
      <c r="A68" s="6">
        <v>67</v>
      </c>
      <c r="B68" s="3" t="s">
        <v>31</v>
      </c>
      <c r="C68" s="3" t="s">
        <v>96</v>
      </c>
      <c r="D68" s="3" t="s">
        <v>125</v>
      </c>
    </row>
    <row r="69" spans="1:4" ht="15" customHeight="1" x14ac:dyDescent="0.3">
      <c r="A69" s="6">
        <v>68</v>
      </c>
      <c r="B69" s="3" t="s">
        <v>147</v>
      </c>
      <c r="C69" s="3" t="s">
        <v>94</v>
      </c>
      <c r="D69" s="3" t="s">
        <v>125</v>
      </c>
    </row>
    <row r="70" spans="1:4" ht="15" customHeight="1" x14ac:dyDescent="0.3">
      <c r="A70" s="6">
        <v>69</v>
      </c>
      <c r="B70" s="3" t="s">
        <v>29</v>
      </c>
      <c r="C70" s="3" t="s">
        <v>59</v>
      </c>
      <c r="D70" s="3" t="s">
        <v>67</v>
      </c>
    </row>
    <row r="71" spans="1:4" ht="15" customHeight="1" x14ac:dyDescent="0.3">
      <c r="A71" s="6">
        <v>70</v>
      </c>
      <c r="B71" s="3" t="s">
        <v>41</v>
      </c>
      <c r="D71" s="3" t="s">
        <v>131</v>
      </c>
    </row>
    <row r="72" spans="1:4" ht="15" customHeight="1" x14ac:dyDescent="0.3">
      <c r="A72" s="6">
        <v>71</v>
      </c>
      <c r="B72" s="3" t="s">
        <v>39</v>
      </c>
      <c r="C72" s="3" t="s">
        <v>94</v>
      </c>
      <c r="D72" s="3" t="s">
        <v>104</v>
      </c>
    </row>
    <row r="73" spans="1:4" ht="15" customHeight="1" x14ac:dyDescent="0.3">
      <c r="A73" s="6">
        <v>72</v>
      </c>
      <c r="B73" s="3" t="s">
        <v>279</v>
      </c>
      <c r="C73" s="3" t="s">
        <v>97</v>
      </c>
      <c r="D73" s="3" t="s">
        <v>67</v>
      </c>
    </row>
    <row r="74" spans="1:4" ht="15" customHeight="1" x14ac:dyDescent="0.3">
      <c r="A74" s="6">
        <v>73</v>
      </c>
      <c r="B74" s="3" t="s">
        <v>183</v>
      </c>
      <c r="C74" s="3" t="s">
        <v>95</v>
      </c>
      <c r="D74" s="3" t="s">
        <v>138</v>
      </c>
    </row>
    <row r="75" spans="1:4" ht="15" customHeight="1" x14ac:dyDescent="0.3">
      <c r="A75" s="6">
        <v>74</v>
      </c>
      <c r="B75" s="3" t="s">
        <v>120</v>
      </c>
      <c r="D75" s="3" t="s">
        <v>132</v>
      </c>
    </row>
    <row r="76" spans="1:4" ht="15" customHeight="1" x14ac:dyDescent="0.3">
      <c r="A76" s="6">
        <v>75</v>
      </c>
      <c r="B76" s="3" t="s">
        <v>195</v>
      </c>
      <c r="C76" s="3" t="s">
        <v>95</v>
      </c>
      <c r="D76" s="3" t="s">
        <v>132</v>
      </c>
    </row>
    <row r="77" spans="1:4" ht="15" customHeight="1" x14ac:dyDescent="0.3">
      <c r="A77" s="6">
        <v>76</v>
      </c>
      <c r="B77" s="3" t="s">
        <v>182</v>
      </c>
      <c r="C77" s="3" t="s">
        <v>94</v>
      </c>
      <c r="D77" s="3" t="s">
        <v>67</v>
      </c>
    </row>
    <row r="78" spans="1:4" ht="15" customHeight="1" x14ac:dyDescent="0.3">
      <c r="A78" s="6">
        <v>77</v>
      </c>
      <c r="B78" s="3" t="s">
        <v>204</v>
      </c>
      <c r="C78" s="3" t="s">
        <v>59</v>
      </c>
      <c r="D78" s="3" t="s">
        <v>127</v>
      </c>
    </row>
    <row r="79" spans="1:4" ht="15" customHeight="1" x14ac:dyDescent="0.3">
      <c r="A79" s="6">
        <v>78</v>
      </c>
      <c r="B79" s="3" t="s">
        <v>280</v>
      </c>
      <c r="D79" s="3" t="s">
        <v>102</v>
      </c>
    </row>
    <row r="80" spans="1:4" ht="15" customHeight="1" x14ac:dyDescent="0.3">
      <c r="A80" s="6">
        <v>79</v>
      </c>
      <c r="B80" s="3" t="s">
        <v>237</v>
      </c>
      <c r="C80" s="3" t="s">
        <v>95</v>
      </c>
      <c r="D80" s="3" t="s">
        <v>125</v>
      </c>
    </row>
    <row r="81" spans="1:4" ht="15" customHeight="1" x14ac:dyDescent="0.3">
      <c r="A81" s="6">
        <v>80</v>
      </c>
      <c r="B81" s="3" t="s">
        <v>196</v>
      </c>
      <c r="D81" s="3" t="s">
        <v>131</v>
      </c>
    </row>
    <row r="82" spans="1:4" ht="15" customHeight="1" x14ac:dyDescent="0.3">
      <c r="A82" s="6">
        <v>81</v>
      </c>
      <c r="B82" s="3" t="s">
        <v>220</v>
      </c>
      <c r="D82" s="3" t="s">
        <v>136</v>
      </c>
    </row>
    <row r="83" spans="1:4" ht="15" customHeight="1" x14ac:dyDescent="0.3">
      <c r="A83" s="6">
        <v>82</v>
      </c>
      <c r="B83" s="3" t="s">
        <v>227</v>
      </c>
      <c r="C83" s="3" t="s">
        <v>59</v>
      </c>
      <c r="D83" s="3" t="s">
        <v>132</v>
      </c>
    </row>
    <row r="84" spans="1:4" ht="15" customHeight="1" x14ac:dyDescent="0.3">
      <c r="A84" s="6">
        <v>83</v>
      </c>
      <c r="B84" s="3" t="s">
        <v>260</v>
      </c>
      <c r="D84" s="3" t="s">
        <v>103</v>
      </c>
    </row>
    <row r="85" spans="1:4" ht="15" customHeight="1" x14ac:dyDescent="0.3">
      <c r="A85" s="6">
        <v>84</v>
      </c>
      <c r="B85" s="3" t="s">
        <v>117</v>
      </c>
      <c r="D85" s="3" t="s">
        <v>134</v>
      </c>
    </row>
    <row r="86" spans="1:4" ht="15" customHeight="1" x14ac:dyDescent="0.3">
      <c r="A86" s="6">
        <v>85</v>
      </c>
      <c r="B86" s="3" t="s">
        <v>211</v>
      </c>
      <c r="D86" s="3" t="s">
        <v>133</v>
      </c>
    </row>
    <row r="87" spans="1:4" ht="15" customHeight="1" x14ac:dyDescent="0.3">
      <c r="A87" s="6">
        <v>86</v>
      </c>
      <c r="B87" s="3" t="s">
        <v>240</v>
      </c>
      <c r="C87" s="3" t="s">
        <v>58</v>
      </c>
      <c r="D87" s="3" t="s">
        <v>127</v>
      </c>
    </row>
    <row r="88" spans="1:4" ht="15" customHeight="1" x14ac:dyDescent="0.3">
      <c r="A88" s="6">
        <v>87</v>
      </c>
      <c r="B88" s="3" t="s">
        <v>258</v>
      </c>
      <c r="C88" s="3" t="s">
        <v>94</v>
      </c>
      <c r="D88" s="3" t="s">
        <v>128</v>
      </c>
    </row>
    <row r="89" spans="1:4" ht="15" customHeight="1" x14ac:dyDescent="0.3">
      <c r="A89" s="6">
        <v>88</v>
      </c>
      <c r="B89" s="3" t="s">
        <v>281</v>
      </c>
      <c r="D89" s="3" t="s">
        <v>138</v>
      </c>
    </row>
    <row r="90" spans="1:4" ht="15" customHeight="1" x14ac:dyDescent="0.3">
      <c r="A90" s="6">
        <v>89</v>
      </c>
      <c r="B90" s="3" t="s">
        <v>238</v>
      </c>
      <c r="C90" s="3" t="s">
        <v>94</v>
      </c>
      <c r="D90" s="3" t="s">
        <v>128</v>
      </c>
    </row>
    <row r="91" spans="1:4" ht="15" customHeight="1" x14ac:dyDescent="0.3">
      <c r="A91" s="6">
        <v>90</v>
      </c>
      <c r="B91" s="3" t="s">
        <v>21</v>
      </c>
      <c r="C91" s="3" t="s">
        <v>95</v>
      </c>
      <c r="D91" s="3" t="s">
        <v>125</v>
      </c>
    </row>
    <row r="92" spans="1:4" ht="15" customHeight="1" x14ac:dyDescent="0.3">
      <c r="A92" s="6">
        <v>91</v>
      </c>
      <c r="B92" s="3" t="s">
        <v>203</v>
      </c>
      <c r="C92" s="3" t="s">
        <v>95</v>
      </c>
      <c r="D92" s="3" t="s">
        <v>67</v>
      </c>
    </row>
    <row r="93" spans="1:4" ht="15" customHeight="1" x14ac:dyDescent="0.3">
      <c r="A93" s="6">
        <v>92</v>
      </c>
      <c r="B93" s="3" t="s">
        <v>229</v>
      </c>
      <c r="C93" s="3" t="s">
        <v>97</v>
      </c>
      <c r="D93" s="3" t="s">
        <v>129</v>
      </c>
    </row>
    <row r="94" spans="1:4" ht="15" customHeight="1" x14ac:dyDescent="0.3">
      <c r="A94" s="6">
        <v>93</v>
      </c>
      <c r="B94" s="3" t="s">
        <v>268</v>
      </c>
      <c r="C94" s="3" t="s">
        <v>94</v>
      </c>
      <c r="D94" s="3" t="s">
        <v>132</v>
      </c>
    </row>
    <row r="95" spans="1:4" ht="15" customHeight="1" x14ac:dyDescent="0.3">
      <c r="A95" s="6">
        <v>94</v>
      </c>
      <c r="B95" s="3" t="s">
        <v>257</v>
      </c>
      <c r="C95" s="3" t="s">
        <v>95</v>
      </c>
      <c r="D95" s="3" t="s">
        <v>127</v>
      </c>
    </row>
    <row r="96" spans="1:4" ht="15" customHeight="1" x14ac:dyDescent="0.3">
      <c r="A96" s="6">
        <v>95</v>
      </c>
      <c r="B96" s="3" t="s">
        <v>179</v>
      </c>
      <c r="C96" s="3" t="s">
        <v>59</v>
      </c>
      <c r="D96" s="3" t="s">
        <v>125</v>
      </c>
    </row>
    <row r="97" spans="1:4" ht="15" customHeight="1" x14ac:dyDescent="0.3">
      <c r="A97" s="6">
        <v>96</v>
      </c>
      <c r="B97" s="3" t="s">
        <v>197</v>
      </c>
      <c r="C97" s="3" t="s">
        <v>200</v>
      </c>
      <c r="D97" s="3" t="s">
        <v>65</v>
      </c>
    </row>
    <row r="98" spans="1:4" ht="15" customHeight="1" x14ac:dyDescent="0.3">
      <c r="A98" s="6">
        <v>97</v>
      </c>
      <c r="B98" s="3" t="s">
        <v>121</v>
      </c>
      <c r="C98" s="3" t="s">
        <v>97</v>
      </c>
      <c r="D98" s="3" t="s">
        <v>125</v>
      </c>
    </row>
    <row r="99" spans="1:4" ht="15" customHeight="1" x14ac:dyDescent="0.3">
      <c r="A99" s="6">
        <v>98</v>
      </c>
      <c r="B99" s="3" t="s">
        <v>202</v>
      </c>
      <c r="C99" s="3" t="s">
        <v>98</v>
      </c>
      <c r="D99" s="3" t="s">
        <v>207</v>
      </c>
    </row>
    <row r="100" spans="1:4" ht="15" customHeight="1" x14ac:dyDescent="0.3">
      <c r="A100" s="6">
        <v>99</v>
      </c>
      <c r="B100" s="3" t="s">
        <v>261</v>
      </c>
      <c r="C100" s="3" t="s">
        <v>58</v>
      </c>
      <c r="D100" s="3" t="s">
        <v>139</v>
      </c>
    </row>
    <row r="101" spans="1:4" ht="15" customHeight="1" x14ac:dyDescent="0.3">
      <c r="A101" s="6">
        <v>100</v>
      </c>
      <c r="B101" s="3" t="s">
        <v>180</v>
      </c>
      <c r="C101" s="3" t="s">
        <v>94</v>
      </c>
      <c r="D101" s="3" t="s">
        <v>67</v>
      </c>
    </row>
    <row r="102" spans="1:4" ht="15" customHeight="1" x14ac:dyDescent="0.3">
      <c r="A102" s="6">
        <v>101</v>
      </c>
      <c r="B102" s="3" t="s">
        <v>271</v>
      </c>
      <c r="C102" s="3" t="s">
        <v>94</v>
      </c>
      <c r="D102" s="3" t="s">
        <v>127</v>
      </c>
    </row>
    <row r="103" spans="1:4" ht="15" customHeight="1" x14ac:dyDescent="0.3">
      <c r="A103" s="6">
        <v>102</v>
      </c>
      <c r="B103" s="3" t="s">
        <v>33</v>
      </c>
      <c r="D103" s="3" t="s">
        <v>131</v>
      </c>
    </row>
    <row r="104" spans="1:4" ht="15" customHeight="1" x14ac:dyDescent="0.3">
      <c r="A104" s="6">
        <v>103</v>
      </c>
      <c r="B104" s="3" t="s">
        <v>282</v>
      </c>
      <c r="C104" s="3" t="s">
        <v>95</v>
      </c>
      <c r="D104" s="3" t="s">
        <v>134</v>
      </c>
    </row>
    <row r="105" spans="1:4" ht="15" customHeight="1" x14ac:dyDescent="0.3">
      <c r="A105" s="6">
        <v>104</v>
      </c>
      <c r="B105" s="3" t="s">
        <v>209</v>
      </c>
      <c r="C105" s="3" t="s">
        <v>94</v>
      </c>
      <c r="D105" s="3" t="s">
        <v>127</v>
      </c>
    </row>
    <row r="106" spans="1:4" ht="15" customHeight="1" x14ac:dyDescent="0.3">
      <c r="A106" s="6">
        <v>105</v>
      </c>
      <c r="B106" s="3" t="s">
        <v>283</v>
      </c>
      <c r="C106" s="3" t="s">
        <v>58</v>
      </c>
      <c r="D106" s="3" t="s">
        <v>104</v>
      </c>
    </row>
    <row r="107" spans="1:4" ht="15" customHeight="1" x14ac:dyDescent="0.3">
      <c r="A107" s="6">
        <v>106</v>
      </c>
      <c r="B107" s="3" t="s">
        <v>239</v>
      </c>
      <c r="D107" s="3" t="s">
        <v>133</v>
      </c>
    </row>
    <row r="108" spans="1:4" ht="15" customHeight="1" x14ac:dyDescent="0.3">
      <c r="A108" s="6">
        <v>107</v>
      </c>
      <c r="B108" s="3" t="s">
        <v>38</v>
      </c>
      <c r="C108" s="3" t="s">
        <v>59</v>
      </c>
      <c r="D108" s="3" t="s">
        <v>125</v>
      </c>
    </row>
    <row r="109" spans="1:4" ht="15" customHeight="1" x14ac:dyDescent="0.3">
      <c r="A109" s="6">
        <v>108</v>
      </c>
      <c r="B109" s="3" t="s">
        <v>241</v>
      </c>
      <c r="D109" s="3" t="s">
        <v>125</v>
      </c>
    </row>
    <row r="110" spans="1:4" ht="15" customHeight="1" x14ac:dyDescent="0.3">
      <c r="A110" s="6">
        <v>109</v>
      </c>
      <c r="B110" s="3" t="s">
        <v>242</v>
      </c>
      <c r="C110" s="3" t="s">
        <v>94</v>
      </c>
      <c r="D110" s="3" t="s">
        <v>136</v>
      </c>
    </row>
    <row r="111" spans="1:4" ht="15" customHeight="1" x14ac:dyDescent="0.3">
      <c r="A111" s="6">
        <v>110</v>
      </c>
      <c r="B111" s="3" t="s">
        <v>243</v>
      </c>
      <c r="C111" s="3" t="s">
        <v>97</v>
      </c>
      <c r="D111" s="3" t="s">
        <v>125</v>
      </c>
    </row>
    <row r="112" spans="1:4" ht="15" customHeight="1" x14ac:dyDescent="0.3">
      <c r="A112" s="6">
        <v>111</v>
      </c>
      <c r="B112" s="3" t="s">
        <v>284</v>
      </c>
      <c r="C112" s="3" t="s">
        <v>95</v>
      </c>
      <c r="D112" s="3" t="s">
        <v>129</v>
      </c>
    </row>
    <row r="113" spans="1:4" ht="15" customHeight="1" x14ac:dyDescent="0.3">
      <c r="A113" s="6">
        <v>112</v>
      </c>
      <c r="B113" s="3" t="s">
        <v>45</v>
      </c>
      <c r="C113" s="3" t="s">
        <v>97</v>
      </c>
      <c r="D113" s="3" t="s">
        <v>132</v>
      </c>
    </row>
    <row r="114" spans="1:4" ht="15" customHeight="1" x14ac:dyDescent="0.3">
      <c r="A114" s="6">
        <v>113</v>
      </c>
      <c r="B114" s="3" t="s">
        <v>49</v>
      </c>
      <c r="C114" s="3" t="s">
        <v>95</v>
      </c>
      <c r="D114" s="3" t="s">
        <v>127</v>
      </c>
    </row>
    <row r="115" spans="1:4" ht="15" customHeight="1" x14ac:dyDescent="0.3">
      <c r="A115" s="6">
        <v>114</v>
      </c>
      <c r="B115" s="3" t="s">
        <v>22</v>
      </c>
      <c r="C115" s="3" t="s">
        <v>94</v>
      </c>
      <c r="D115" s="3" t="s">
        <v>131</v>
      </c>
    </row>
    <row r="116" spans="1:4" ht="15" customHeight="1" x14ac:dyDescent="0.3">
      <c r="A116" s="6">
        <v>115</v>
      </c>
      <c r="B116" s="3" t="s">
        <v>43</v>
      </c>
      <c r="C116" s="3" t="s">
        <v>95</v>
      </c>
      <c r="D116" s="3" t="s">
        <v>135</v>
      </c>
    </row>
    <row r="117" spans="1:4" ht="15" customHeight="1" x14ac:dyDescent="0.3">
      <c r="A117" s="6">
        <v>116</v>
      </c>
      <c r="B117" s="3" t="s">
        <v>159</v>
      </c>
      <c r="C117" s="3" t="s">
        <v>94</v>
      </c>
      <c r="D117" s="3" t="s">
        <v>125</v>
      </c>
    </row>
    <row r="118" spans="1:4" ht="15" customHeight="1" x14ac:dyDescent="0.3">
      <c r="A118" s="6">
        <v>117</v>
      </c>
      <c r="B118" s="3" t="s">
        <v>184</v>
      </c>
      <c r="C118" s="3" t="s">
        <v>94</v>
      </c>
      <c r="D118" s="3" t="s">
        <v>136</v>
      </c>
    </row>
    <row r="119" spans="1:4" ht="15" customHeight="1" x14ac:dyDescent="0.3">
      <c r="A119" s="6">
        <v>118</v>
      </c>
      <c r="B119" s="3" t="s">
        <v>224</v>
      </c>
      <c r="C119" s="3" t="s">
        <v>94</v>
      </c>
      <c r="D119" s="3" t="s">
        <v>132</v>
      </c>
    </row>
    <row r="120" spans="1:4" ht="15" customHeight="1" x14ac:dyDescent="0.3">
      <c r="A120" s="6">
        <v>119</v>
      </c>
      <c r="B120" s="3" t="s">
        <v>259</v>
      </c>
      <c r="C120" s="3" t="s">
        <v>267</v>
      </c>
      <c r="D120" s="3" t="s">
        <v>125</v>
      </c>
    </row>
    <row r="121" spans="1:4" ht="15" customHeight="1" x14ac:dyDescent="0.3">
      <c r="A121" s="6">
        <v>120</v>
      </c>
      <c r="B121" s="3" t="s">
        <v>191</v>
      </c>
      <c r="C121" s="3" t="s">
        <v>94</v>
      </c>
      <c r="D121" s="3" t="s">
        <v>127</v>
      </c>
    </row>
    <row r="122" spans="1:4" ht="15" customHeight="1" x14ac:dyDescent="0.3">
      <c r="A122" s="6">
        <v>121</v>
      </c>
      <c r="B122" s="3" t="s">
        <v>228</v>
      </c>
      <c r="C122" s="3" t="s">
        <v>93</v>
      </c>
      <c r="D122" s="3" t="s">
        <v>128</v>
      </c>
    </row>
    <row r="123" spans="1:4" ht="15" customHeight="1" x14ac:dyDescent="0.3">
      <c r="A123" s="6">
        <v>122</v>
      </c>
      <c r="B123" s="3" t="s">
        <v>244</v>
      </c>
      <c r="C123" s="3" t="s">
        <v>96</v>
      </c>
      <c r="D123" s="3" t="s">
        <v>127</v>
      </c>
    </row>
    <row r="124" spans="1:4" ht="15" customHeight="1" x14ac:dyDescent="0.3">
      <c r="A124" s="6">
        <v>123</v>
      </c>
      <c r="B124" s="3" t="s">
        <v>52</v>
      </c>
      <c r="C124" s="3" t="s">
        <v>58</v>
      </c>
      <c r="D124" s="3" t="s">
        <v>127</v>
      </c>
    </row>
    <row r="125" spans="1:4" ht="15" customHeight="1" x14ac:dyDescent="0.3">
      <c r="A125" s="6">
        <v>124</v>
      </c>
      <c r="B125" s="3" t="s">
        <v>118</v>
      </c>
      <c r="C125" s="3" t="s">
        <v>94</v>
      </c>
      <c r="D125" s="3" t="s">
        <v>132</v>
      </c>
    </row>
    <row r="126" spans="1:4" ht="15" customHeight="1" x14ac:dyDescent="0.3">
      <c r="A126" s="6">
        <v>125</v>
      </c>
      <c r="B126" s="3" t="s">
        <v>151</v>
      </c>
      <c r="C126" s="3" t="s">
        <v>58</v>
      </c>
      <c r="D126" s="3" t="s">
        <v>67</v>
      </c>
    </row>
    <row r="127" spans="1:4" ht="15" customHeight="1" x14ac:dyDescent="0.3">
      <c r="A127" s="6">
        <v>126</v>
      </c>
      <c r="B127" s="3" t="s">
        <v>50</v>
      </c>
      <c r="C127" s="3" t="s">
        <v>59</v>
      </c>
      <c r="D127" s="3" t="s">
        <v>125</v>
      </c>
    </row>
    <row r="128" spans="1:4" ht="15" customHeight="1" x14ac:dyDescent="0.3">
      <c r="A128" s="6">
        <v>127</v>
      </c>
      <c r="B128" s="3" t="s">
        <v>13</v>
      </c>
      <c r="C128" s="3" t="s">
        <v>94</v>
      </c>
      <c r="D128" s="3" t="s">
        <v>129</v>
      </c>
    </row>
    <row r="129" spans="1:4" ht="15" customHeight="1" x14ac:dyDescent="0.3">
      <c r="A129" s="6">
        <v>128</v>
      </c>
      <c r="B129" s="3" t="s">
        <v>285</v>
      </c>
      <c r="C129" s="3" t="s">
        <v>95</v>
      </c>
      <c r="D129" s="3" t="s">
        <v>125</v>
      </c>
    </row>
    <row r="130" spans="1:4" ht="15" customHeight="1" x14ac:dyDescent="0.3">
      <c r="A130" s="6">
        <v>129</v>
      </c>
      <c r="B130" s="3" t="s">
        <v>37</v>
      </c>
      <c r="D130" s="3" t="s">
        <v>103</v>
      </c>
    </row>
    <row r="131" spans="1:4" ht="15" customHeight="1" x14ac:dyDescent="0.3">
      <c r="A131" s="6">
        <v>130</v>
      </c>
      <c r="B131" s="3" t="s">
        <v>286</v>
      </c>
      <c r="C131" s="3" t="s">
        <v>97</v>
      </c>
      <c r="D131" s="3" t="s">
        <v>125</v>
      </c>
    </row>
    <row r="132" spans="1:4" ht="15" customHeight="1" x14ac:dyDescent="0.3">
      <c r="A132" s="6">
        <v>131</v>
      </c>
      <c r="B132" s="3" t="s">
        <v>262</v>
      </c>
      <c r="C132" s="3" t="s">
        <v>95</v>
      </c>
      <c r="D132" s="3" t="s">
        <v>104</v>
      </c>
    </row>
    <row r="133" spans="1:4" ht="15" customHeight="1" x14ac:dyDescent="0.3">
      <c r="A133" s="6">
        <v>132</v>
      </c>
      <c r="B133" s="3" t="s">
        <v>287</v>
      </c>
      <c r="C133" s="3" t="s">
        <v>94</v>
      </c>
      <c r="D133" s="3" t="s">
        <v>65</v>
      </c>
    </row>
    <row r="134" spans="1:4" ht="15" customHeight="1" x14ac:dyDescent="0.3">
      <c r="A134" s="6">
        <v>133</v>
      </c>
      <c r="B134" s="3" t="s">
        <v>92</v>
      </c>
      <c r="C134" s="3" t="s">
        <v>95</v>
      </c>
      <c r="D134" s="3" t="s">
        <v>139</v>
      </c>
    </row>
    <row r="135" spans="1:4" ht="15" customHeight="1" x14ac:dyDescent="0.3">
      <c r="A135" s="6">
        <v>134</v>
      </c>
      <c r="B135" s="3" t="s">
        <v>288</v>
      </c>
      <c r="D135" s="3" t="s">
        <v>67</v>
      </c>
    </row>
    <row r="136" spans="1:4" ht="15" customHeight="1" x14ac:dyDescent="0.3">
      <c r="A136" s="6">
        <v>135</v>
      </c>
      <c r="B136" s="3" t="s">
        <v>181</v>
      </c>
      <c r="C136" s="3" t="s">
        <v>95</v>
      </c>
      <c r="D136" s="3" t="s">
        <v>103</v>
      </c>
    </row>
    <row r="137" spans="1:4" ht="15" customHeight="1" x14ac:dyDescent="0.3">
      <c r="A137" s="6">
        <v>136</v>
      </c>
      <c r="B137" s="3" t="s">
        <v>189</v>
      </c>
      <c r="C137" s="3" t="s">
        <v>94</v>
      </c>
      <c r="D137" s="3" t="s">
        <v>103</v>
      </c>
    </row>
    <row r="138" spans="1:4" ht="15" customHeight="1" x14ac:dyDescent="0.3">
      <c r="A138" s="6">
        <v>137</v>
      </c>
      <c r="B138" s="3" t="s">
        <v>123</v>
      </c>
      <c r="C138" s="3" t="s">
        <v>59</v>
      </c>
      <c r="D138" s="3" t="s">
        <v>138</v>
      </c>
    </row>
    <row r="139" spans="1:4" ht="15" customHeight="1" x14ac:dyDescent="0.3">
      <c r="A139" s="6">
        <v>138</v>
      </c>
      <c r="B139" s="3" t="s">
        <v>198</v>
      </c>
      <c r="D139" s="3" t="s">
        <v>132</v>
      </c>
    </row>
    <row r="140" spans="1:4" ht="15" customHeight="1" x14ac:dyDescent="0.3">
      <c r="A140" s="6">
        <v>139</v>
      </c>
      <c r="B140" s="3" t="s">
        <v>289</v>
      </c>
      <c r="C140" s="3" t="s">
        <v>94</v>
      </c>
      <c r="D140" s="3" t="s">
        <v>139</v>
      </c>
    </row>
    <row r="141" spans="1:4" ht="15" customHeight="1" x14ac:dyDescent="0.3">
      <c r="A141" s="6">
        <v>140</v>
      </c>
      <c r="B141" s="3" t="s">
        <v>161</v>
      </c>
      <c r="C141" s="3" t="s">
        <v>97</v>
      </c>
      <c r="D141" s="3" t="s">
        <v>125</v>
      </c>
    </row>
    <row r="142" spans="1:4" ht="15" customHeight="1" x14ac:dyDescent="0.3">
      <c r="A142" s="6">
        <v>141</v>
      </c>
      <c r="B142" s="3" t="s">
        <v>51</v>
      </c>
      <c r="C142" s="3" t="s">
        <v>59</v>
      </c>
      <c r="D142" s="3" t="s">
        <v>102</v>
      </c>
    </row>
    <row r="143" spans="1:4" ht="15" customHeight="1" x14ac:dyDescent="0.3">
      <c r="A143" s="6">
        <v>142</v>
      </c>
      <c r="B143" s="3" t="s">
        <v>188</v>
      </c>
      <c r="C143" s="3" t="s">
        <v>97</v>
      </c>
      <c r="D143" s="3" t="s">
        <v>138</v>
      </c>
    </row>
    <row r="144" spans="1:4" ht="15" customHeight="1" x14ac:dyDescent="0.3">
      <c r="A144" s="6">
        <v>143</v>
      </c>
      <c r="B144" s="3" t="s">
        <v>223</v>
      </c>
      <c r="C144" s="3" t="s">
        <v>97</v>
      </c>
      <c r="D144" s="3" t="s">
        <v>67</v>
      </c>
    </row>
    <row r="145" spans="1:4" ht="15" customHeight="1" x14ac:dyDescent="0.3">
      <c r="A145" s="6">
        <v>144</v>
      </c>
      <c r="B145" s="3" t="s">
        <v>40</v>
      </c>
      <c r="D145" s="3" t="s">
        <v>131</v>
      </c>
    </row>
    <row r="146" spans="1:4" ht="15" customHeight="1" x14ac:dyDescent="0.3">
      <c r="A146" s="6">
        <v>145</v>
      </c>
      <c r="B146" s="3" t="s">
        <v>290</v>
      </c>
      <c r="C146" s="3" t="s">
        <v>100</v>
      </c>
      <c r="D146" s="3" t="s">
        <v>131</v>
      </c>
    </row>
    <row r="147" spans="1:4" ht="15" customHeight="1" x14ac:dyDescent="0.3">
      <c r="A147" s="6">
        <v>146</v>
      </c>
      <c r="B147" s="3" t="s">
        <v>291</v>
      </c>
      <c r="C147" s="3" t="s">
        <v>59</v>
      </c>
      <c r="D147" s="3" t="s">
        <v>131</v>
      </c>
    </row>
    <row r="148" spans="1:4" ht="15" customHeight="1" x14ac:dyDescent="0.3">
      <c r="A148" s="6">
        <v>147</v>
      </c>
      <c r="B148" s="3" t="s">
        <v>292</v>
      </c>
      <c r="C148" s="3" t="s">
        <v>95</v>
      </c>
      <c r="D148" s="3" t="s">
        <v>65</v>
      </c>
    </row>
    <row r="149" spans="1:4" ht="15" customHeight="1" x14ac:dyDescent="0.3">
      <c r="A149" s="6">
        <v>148</v>
      </c>
      <c r="B149" s="3" t="s">
        <v>210</v>
      </c>
      <c r="C149" s="3" t="s">
        <v>94</v>
      </c>
      <c r="D149" s="3" t="s">
        <v>125</v>
      </c>
    </row>
    <row r="150" spans="1:4" ht="15" customHeight="1" x14ac:dyDescent="0.3">
      <c r="A150" s="6">
        <v>149</v>
      </c>
      <c r="B150" s="3" t="s">
        <v>155</v>
      </c>
      <c r="C150" s="3" t="s">
        <v>58</v>
      </c>
      <c r="D150" s="3" t="s">
        <v>172</v>
      </c>
    </row>
    <row r="151" spans="1:4" ht="15" customHeight="1" x14ac:dyDescent="0.3">
      <c r="A151" s="6">
        <v>150</v>
      </c>
      <c r="B151" s="3" t="s">
        <v>122</v>
      </c>
      <c r="C151" s="3" t="s">
        <v>58</v>
      </c>
      <c r="D151" s="3" t="s">
        <v>125</v>
      </c>
    </row>
    <row r="152" spans="1:4" ht="15" customHeight="1" x14ac:dyDescent="0.3">
      <c r="A152" s="6">
        <v>151</v>
      </c>
      <c r="B152" s="3" t="s">
        <v>246</v>
      </c>
      <c r="C152" s="3" t="s">
        <v>94</v>
      </c>
      <c r="D152" s="3" t="s">
        <v>67</v>
      </c>
    </row>
    <row r="153" spans="1:4" ht="15" customHeight="1" x14ac:dyDescent="0.3">
      <c r="A153" s="6">
        <v>152</v>
      </c>
      <c r="B153" s="3" t="s">
        <v>245</v>
      </c>
      <c r="C153" s="3" t="s">
        <v>95</v>
      </c>
      <c r="D153" s="3" t="s">
        <v>139</v>
      </c>
    </row>
    <row r="154" spans="1:4" ht="15" customHeight="1" x14ac:dyDescent="0.3">
      <c r="A154" s="6">
        <v>153</v>
      </c>
      <c r="B154" s="3" t="s">
        <v>154</v>
      </c>
      <c r="C154" s="3" t="s">
        <v>94</v>
      </c>
      <c r="D154" s="3" t="s">
        <v>138</v>
      </c>
    </row>
    <row r="155" spans="1:4" ht="15" customHeight="1" x14ac:dyDescent="0.3">
      <c r="A155" s="6">
        <v>154</v>
      </c>
      <c r="B155" s="3" t="s">
        <v>293</v>
      </c>
      <c r="C155" s="3" t="s">
        <v>94</v>
      </c>
      <c r="D155" s="3" t="s">
        <v>67</v>
      </c>
    </row>
    <row r="156" spans="1:4" ht="15" customHeight="1" x14ac:dyDescent="0.3">
      <c r="A156" s="6">
        <v>155</v>
      </c>
      <c r="B156" s="3" t="s">
        <v>212</v>
      </c>
      <c r="C156" s="3" t="s">
        <v>94</v>
      </c>
      <c r="D156" s="3" t="s">
        <v>125</v>
      </c>
    </row>
    <row r="157" spans="1:4" ht="15" customHeight="1" x14ac:dyDescent="0.3">
      <c r="A157" s="6">
        <v>156</v>
      </c>
      <c r="B157" s="3" t="s">
        <v>294</v>
      </c>
      <c r="C157" s="3" t="s">
        <v>98</v>
      </c>
      <c r="D157" s="3" t="s">
        <v>125</v>
      </c>
    </row>
    <row r="158" spans="1:4" ht="15" customHeight="1" x14ac:dyDescent="0.3">
      <c r="A158" s="6">
        <v>157</v>
      </c>
      <c r="B158" s="3" t="s">
        <v>295</v>
      </c>
      <c r="D158" s="3" t="s">
        <v>132</v>
      </c>
    </row>
    <row r="159" spans="1:4" ht="15" customHeight="1" x14ac:dyDescent="0.3">
      <c r="A159" s="6">
        <v>158</v>
      </c>
      <c r="B159" s="3" t="s">
        <v>44</v>
      </c>
      <c r="C159" s="3" t="s">
        <v>94</v>
      </c>
      <c r="D159" s="3" t="s">
        <v>103</v>
      </c>
    </row>
    <row r="160" spans="1:4" ht="15" customHeight="1" x14ac:dyDescent="0.3">
      <c r="A160" s="6">
        <v>159</v>
      </c>
      <c r="B160" s="3" t="s">
        <v>208</v>
      </c>
      <c r="C160" s="3" t="s">
        <v>101</v>
      </c>
      <c r="D160" s="3" t="s">
        <v>132</v>
      </c>
    </row>
    <row r="161" spans="1:4" ht="15" customHeight="1" x14ac:dyDescent="0.3">
      <c r="A161" s="6">
        <v>160</v>
      </c>
      <c r="B161" s="3" t="s">
        <v>190</v>
      </c>
      <c r="C161" s="3" t="s">
        <v>59</v>
      </c>
      <c r="D161" s="3" t="s">
        <v>132</v>
      </c>
    </row>
    <row r="162" spans="1:4" ht="15" customHeight="1" x14ac:dyDescent="0.3">
      <c r="A162" s="6">
        <v>161</v>
      </c>
      <c r="B162" s="3" t="s">
        <v>107</v>
      </c>
      <c r="D162" s="3" t="s">
        <v>138</v>
      </c>
    </row>
    <row r="163" spans="1:4" ht="15" customHeight="1" x14ac:dyDescent="0.3">
      <c r="A163" s="6">
        <v>162</v>
      </c>
      <c r="B163" s="3" t="s">
        <v>296</v>
      </c>
      <c r="C163" s="3" t="s">
        <v>58</v>
      </c>
      <c r="D163" s="3" t="s">
        <v>125</v>
      </c>
    </row>
    <row r="164" spans="1:4" ht="15" customHeight="1" x14ac:dyDescent="0.3">
      <c r="A164" s="6">
        <v>163</v>
      </c>
      <c r="B164" s="3" t="s">
        <v>249</v>
      </c>
      <c r="C164" s="3" t="s">
        <v>98</v>
      </c>
      <c r="D164" s="3" t="s">
        <v>67</v>
      </c>
    </row>
    <row r="165" spans="1:4" ht="15" customHeight="1" x14ac:dyDescent="0.3">
      <c r="A165" s="6">
        <v>164</v>
      </c>
      <c r="B165" s="3" t="s">
        <v>297</v>
      </c>
      <c r="C165" s="3" t="s">
        <v>58</v>
      </c>
      <c r="D165" s="3" t="s">
        <v>104</v>
      </c>
    </row>
    <row r="166" spans="1:4" ht="15" customHeight="1" x14ac:dyDescent="0.3">
      <c r="A166" s="6">
        <v>165</v>
      </c>
      <c r="B166" s="3" t="s">
        <v>298</v>
      </c>
      <c r="C166" s="3" t="s">
        <v>97</v>
      </c>
      <c r="D166" s="3" t="s">
        <v>129</v>
      </c>
    </row>
    <row r="167" spans="1:4" ht="15" customHeight="1" x14ac:dyDescent="0.3">
      <c r="A167" s="6">
        <v>166</v>
      </c>
      <c r="B167" s="3" t="s">
        <v>299</v>
      </c>
      <c r="D167" s="3" t="s">
        <v>67</v>
      </c>
    </row>
    <row r="168" spans="1:4" ht="15" customHeight="1" x14ac:dyDescent="0.3">
      <c r="A168" s="6">
        <v>167</v>
      </c>
      <c r="B168" s="3" t="s">
        <v>153</v>
      </c>
      <c r="C168" s="3" t="s">
        <v>95</v>
      </c>
      <c r="D168" s="3" t="s">
        <v>138</v>
      </c>
    </row>
    <row r="169" spans="1:4" ht="15" customHeight="1" x14ac:dyDescent="0.3">
      <c r="A169" s="6">
        <v>168</v>
      </c>
      <c r="B169" s="3" t="s">
        <v>230</v>
      </c>
      <c r="D169" s="3" t="s">
        <v>127</v>
      </c>
    </row>
    <row r="170" spans="1:4" ht="15" customHeight="1" x14ac:dyDescent="0.3">
      <c r="A170" s="6">
        <v>169</v>
      </c>
      <c r="B170" s="3" t="s">
        <v>300</v>
      </c>
      <c r="C170" s="3" t="s">
        <v>95</v>
      </c>
      <c r="D170" s="3" t="s">
        <v>131</v>
      </c>
    </row>
    <row r="171" spans="1:4" ht="15" customHeight="1" x14ac:dyDescent="0.3">
      <c r="A171" s="6">
        <v>170</v>
      </c>
      <c r="B171" s="3" t="s">
        <v>156</v>
      </c>
      <c r="C171" s="3" t="s">
        <v>97</v>
      </c>
      <c r="D171" s="3" t="s">
        <v>133</v>
      </c>
    </row>
    <row r="172" spans="1:4" ht="15" customHeight="1" x14ac:dyDescent="0.3">
      <c r="A172" s="6">
        <v>171</v>
      </c>
      <c r="B172" s="3" t="s">
        <v>111</v>
      </c>
      <c r="C172" s="3" t="s">
        <v>58</v>
      </c>
      <c r="D172" s="3" t="s">
        <v>131</v>
      </c>
    </row>
    <row r="173" spans="1:4" ht="15" customHeight="1" x14ac:dyDescent="0.3">
      <c r="A173" s="6">
        <v>172</v>
      </c>
      <c r="B173" s="3" t="s">
        <v>160</v>
      </c>
      <c r="D173" s="3" t="s">
        <v>125</v>
      </c>
    </row>
    <row r="174" spans="1:4" ht="15" customHeight="1" x14ac:dyDescent="0.3">
      <c r="A174" s="6">
        <v>173</v>
      </c>
      <c r="B174" s="3" t="s">
        <v>231</v>
      </c>
      <c r="C174" s="3" t="s">
        <v>94</v>
      </c>
      <c r="D174" s="3" t="s">
        <v>127</v>
      </c>
    </row>
    <row r="175" spans="1:4" ht="15" customHeight="1" x14ac:dyDescent="0.3">
      <c r="A175" s="6">
        <v>174</v>
      </c>
      <c r="B175" s="3" t="s">
        <v>301</v>
      </c>
      <c r="C175" s="3" t="s">
        <v>95</v>
      </c>
      <c r="D175" s="3" t="s">
        <v>127</v>
      </c>
    </row>
    <row r="176" spans="1:4" ht="15" customHeight="1" x14ac:dyDescent="0.3">
      <c r="A176" s="6">
        <v>175</v>
      </c>
      <c r="B176" s="3" t="s">
        <v>185</v>
      </c>
      <c r="C176" s="3" t="s">
        <v>58</v>
      </c>
      <c r="D176" s="3" t="s">
        <v>130</v>
      </c>
    </row>
    <row r="177" spans="1:4" ht="15" customHeight="1" x14ac:dyDescent="0.3">
      <c r="A177" s="6">
        <v>176</v>
      </c>
      <c r="B177" s="3" t="s">
        <v>264</v>
      </c>
      <c r="D177" s="3" t="s">
        <v>127</v>
      </c>
    </row>
    <row r="178" spans="1:4" ht="15" customHeight="1" x14ac:dyDescent="0.3">
      <c r="A178" s="6">
        <v>177</v>
      </c>
      <c r="B178" s="3" t="s">
        <v>302</v>
      </c>
      <c r="D178" s="3" t="s">
        <v>65</v>
      </c>
    </row>
    <row r="179" spans="1:4" ht="15" customHeight="1" x14ac:dyDescent="0.3">
      <c r="A179" s="6">
        <v>178</v>
      </c>
      <c r="B179" s="3" t="s">
        <v>116</v>
      </c>
      <c r="C179" s="3" t="s">
        <v>94</v>
      </c>
      <c r="D179" s="3" t="s">
        <v>67</v>
      </c>
    </row>
    <row r="180" spans="1:4" ht="15" customHeight="1" x14ac:dyDescent="0.3">
      <c r="A180" s="6">
        <v>179</v>
      </c>
      <c r="B180" s="3" t="s">
        <v>206</v>
      </c>
      <c r="C180" s="3" t="s">
        <v>96</v>
      </c>
      <c r="D180" s="3" t="s">
        <v>125</v>
      </c>
    </row>
    <row r="181" spans="1:4" ht="15" customHeight="1" x14ac:dyDescent="0.3">
      <c r="A181" s="6">
        <v>180</v>
      </c>
      <c r="B181" s="3" t="s">
        <v>162</v>
      </c>
      <c r="C181" s="3" t="s">
        <v>95</v>
      </c>
      <c r="D181" s="3" t="s">
        <v>131</v>
      </c>
    </row>
    <row r="182" spans="1:4" ht="15" customHeight="1" x14ac:dyDescent="0.3">
      <c r="A182" s="6">
        <v>181</v>
      </c>
      <c r="B182" s="3" t="s">
        <v>213</v>
      </c>
      <c r="C182" s="3" t="s">
        <v>101</v>
      </c>
      <c r="D182" s="3" t="s">
        <v>125</v>
      </c>
    </row>
    <row r="183" spans="1:4" ht="15" customHeight="1" x14ac:dyDescent="0.3">
      <c r="A183" s="6">
        <v>182</v>
      </c>
      <c r="B183" s="3" t="s">
        <v>303</v>
      </c>
      <c r="C183" s="3" t="s">
        <v>98</v>
      </c>
      <c r="D183" s="3" t="s">
        <v>131</v>
      </c>
    </row>
    <row r="184" spans="1:4" ht="15" customHeight="1" x14ac:dyDescent="0.3">
      <c r="A184" s="6">
        <v>183</v>
      </c>
      <c r="B184" s="3" t="s">
        <v>167</v>
      </c>
      <c r="C184" s="3" t="s">
        <v>94</v>
      </c>
      <c r="D184" s="3" t="s">
        <v>125</v>
      </c>
    </row>
    <row r="185" spans="1:4" ht="15" customHeight="1" x14ac:dyDescent="0.3">
      <c r="A185" s="6">
        <v>184</v>
      </c>
      <c r="B185" s="3" t="s">
        <v>263</v>
      </c>
      <c r="D185" s="3" t="s">
        <v>103</v>
      </c>
    </row>
    <row r="186" spans="1:4" ht="15" customHeight="1" x14ac:dyDescent="0.3">
      <c r="A186" s="6">
        <v>185</v>
      </c>
      <c r="B186" s="3" t="s">
        <v>168</v>
      </c>
      <c r="C186" s="3" t="s">
        <v>94</v>
      </c>
      <c r="D186" s="3" t="s">
        <v>125</v>
      </c>
    </row>
    <row r="187" spans="1:4" ht="15" customHeight="1" x14ac:dyDescent="0.3">
      <c r="A187" s="6">
        <v>186</v>
      </c>
      <c r="B187" s="3" t="s">
        <v>248</v>
      </c>
      <c r="C187" s="3" t="s">
        <v>58</v>
      </c>
      <c r="D187" s="3" t="s">
        <v>67</v>
      </c>
    </row>
    <row r="188" spans="1:4" ht="15" customHeight="1" x14ac:dyDescent="0.3">
      <c r="A188" s="6">
        <v>187</v>
      </c>
      <c r="B188" s="3" t="s">
        <v>252</v>
      </c>
      <c r="D188" s="3" t="s">
        <v>65</v>
      </c>
    </row>
    <row r="189" spans="1:4" ht="15" customHeight="1" x14ac:dyDescent="0.3">
      <c r="A189" s="6">
        <v>188</v>
      </c>
      <c r="B189" s="3" t="s">
        <v>157</v>
      </c>
      <c r="C189" s="3" t="s">
        <v>94</v>
      </c>
      <c r="D189" s="3" t="s">
        <v>65</v>
      </c>
    </row>
    <row r="190" spans="1:4" ht="15" customHeight="1" x14ac:dyDescent="0.3">
      <c r="A190" s="6">
        <v>189</v>
      </c>
      <c r="B190" s="3" t="s">
        <v>304</v>
      </c>
      <c r="C190" s="3" t="s">
        <v>97</v>
      </c>
      <c r="D190" s="3" t="s">
        <v>125</v>
      </c>
    </row>
    <row r="191" spans="1:4" ht="15" customHeight="1" x14ac:dyDescent="0.3">
      <c r="A191" s="6">
        <v>190</v>
      </c>
      <c r="B191" s="3" t="s">
        <v>305</v>
      </c>
      <c r="C191" s="3" t="s">
        <v>97</v>
      </c>
      <c r="D191" s="3" t="s">
        <v>104</v>
      </c>
    </row>
    <row r="192" spans="1:4" ht="15" customHeight="1" x14ac:dyDescent="0.3">
      <c r="A192" s="6">
        <v>191</v>
      </c>
      <c r="B192" s="3" t="s">
        <v>306</v>
      </c>
      <c r="D192" s="3" t="s">
        <v>133</v>
      </c>
    </row>
    <row r="193" spans="1:4" ht="15" customHeight="1" x14ac:dyDescent="0.3">
      <c r="A193" s="6">
        <v>192</v>
      </c>
      <c r="B193" s="3" t="s">
        <v>251</v>
      </c>
      <c r="D193" s="3" t="s">
        <v>138</v>
      </c>
    </row>
    <row r="194" spans="1:4" ht="15" customHeight="1" x14ac:dyDescent="0.3">
      <c r="A194" s="6">
        <v>193</v>
      </c>
      <c r="B194" s="3" t="s">
        <v>221</v>
      </c>
      <c r="C194" s="3" t="s">
        <v>97</v>
      </c>
      <c r="D194" s="3" t="s">
        <v>65</v>
      </c>
    </row>
    <row r="195" spans="1:4" ht="15" customHeight="1" x14ac:dyDescent="0.3">
      <c r="A195" s="6">
        <v>194</v>
      </c>
      <c r="B195" s="3" t="s">
        <v>273</v>
      </c>
      <c r="C195" s="3" t="s">
        <v>97</v>
      </c>
      <c r="D195" s="3" t="s">
        <v>138</v>
      </c>
    </row>
    <row r="196" spans="1:4" ht="15" customHeight="1" x14ac:dyDescent="0.3">
      <c r="A196" s="6">
        <v>195</v>
      </c>
      <c r="B196" s="3" t="s">
        <v>307</v>
      </c>
      <c r="C196" s="3" t="s">
        <v>58</v>
      </c>
      <c r="D196" s="3" t="s">
        <v>67</v>
      </c>
    </row>
    <row r="197" spans="1:4" ht="15" customHeight="1" x14ac:dyDescent="0.3">
      <c r="A197" s="6">
        <v>196</v>
      </c>
      <c r="B197" s="3" t="s">
        <v>225</v>
      </c>
      <c r="C197" s="3" t="s">
        <v>94</v>
      </c>
      <c r="D197" s="3" t="s">
        <v>127</v>
      </c>
    </row>
    <row r="198" spans="1:4" ht="15" customHeight="1" x14ac:dyDescent="0.3">
      <c r="A198" s="6">
        <v>197</v>
      </c>
      <c r="B198" s="3" t="s">
        <v>192</v>
      </c>
      <c r="C198" s="3" t="s">
        <v>101</v>
      </c>
      <c r="D198" s="3" t="s">
        <v>125</v>
      </c>
    </row>
    <row r="199" spans="1:4" ht="15" customHeight="1" x14ac:dyDescent="0.3">
      <c r="A199" s="6">
        <v>198</v>
      </c>
      <c r="B199" s="3" t="s">
        <v>308</v>
      </c>
      <c r="D199" s="3" t="s">
        <v>103</v>
      </c>
    </row>
    <row r="200" spans="1:4" ht="15" customHeight="1" x14ac:dyDescent="0.3">
      <c r="A200" s="6">
        <v>199</v>
      </c>
      <c r="B200" s="3" t="s">
        <v>119</v>
      </c>
      <c r="C200" s="3" t="s">
        <v>94</v>
      </c>
      <c r="D200" s="3" t="s">
        <v>132</v>
      </c>
    </row>
    <row r="201" spans="1:4" ht="15" customHeight="1" x14ac:dyDescent="0.3">
      <c r="A201" s="6">
        <v>200</v>
      </c>
      <c r="B201" s="3" t="s">
        <v>269</v>
      </c>
      <c r="C201" s="3" t="s">
        <v>94</v>
      </c>
      <c r="D201" s="3" t="s">
        <v>104</v>
      </c>
    </row>
    <row r="202" spans="1:4" ht="15" customHeight="1" x14ac:dyDescent="0.3">
      <c r="A202" s="6">
        <v>201</v>
      </c>
      <c r="B202" s="3" t="s">
        <v>199</v>
      </c>
      <c r="C202" s="3" t="s">
        <v>97</v>
      </c>
      <c r="D202" s="3" t="s">
        <v>125</v>
      </c>
    </row>
    <row r="203" spans="1:4" ht="15" customHeight="1" x14ac:dyDescent="0.3">
      <c r="A203" s="6">
        <v>202</v>
      </c>
      <c r="B203" s="3" t="s">
        <v>115</v>
      </c>
      <c r="C203" s="3" t="s">
        <v>101</v>
      </c>
      <c r="D203" s="3" t="s">
        <v>125</v>
      </c>
    </row>
    <row r="204" spans="1:4" ht="15" customHeight="1" x14ac:dyDescent="0.3">
      <c r="A204" s="6">
        <v>203</v>
      </c>
      <c r="B204" s="3" t="s">
        <v>309</v>
      </c>
      <c r="C204" s="3" t="s">
        <v>323</v>
      </c>
      <c r="D204" s="3" t="s">
        <v>131</v>
      </c>
    </row>
    <row r="205" spans="1:4" ht="15" customHeight="1" x14ac:dyDescent="0.3">
      <c r="A205" s="6">
        <v>204</v>
      </c>
      <c r="B205" s="3" t="s">
        <v>164</v>
      </c>
      <c r="C205" s="3" t="s">
        <v>97</v>
      </c>
      <c r="D205" s="3" t="s">
        <v>125</v>
      </c>
    </row>
    <row r="206" spans="1:4" ht="15" customHeight="1" x14ac:dyDescent="0.3">
      <c r="A206" s="6">
        <v>205</v>
      </c>
      <c r="B206" s="3" t="s">
        <v>54</v>
      </c>
      <c r="C206" s="3" t="s">
        <v>93</v>
      </c>
      <c r="D206" s="3" t="s">
        <v>125</v>
      </c>
    </row>
    <row r="207" spans="1:4" ht="15" customHeight="1" x14ac:dyDescent="0.3">
      <c r="A207" s="6">
        <v>206</v>
      </c>
      <c r="B207" s="3" t="s">
        <v>165</v>
      </c>
      <c r="C207" s="3" t="s">
        <v>96</v>
      </c>
      <c r="D207" s="3" t="s">
        <v>125</v>
      </c>
    </row>
    <row r="208" spans="1:4" ht="15" customHeight="1" x14ac:dyDescent="0.3">
      <c r="A208" s="6">
        <v>207</v>
      </c>
      <c r="B208" s="3" t="s">
        <v>247</v>
      </c>
      <c r="C208" s="3" t="s">
        <v>94</v>
      </c>
      <c r="D208" s="3" t="s">
        <v>138</v>
      </c>
    </row>
    <row r="209" spans="1:4" ht="15" customHeight="1" x14ac:dyDescent="0.3">
      <c r="A209" s="6">
        <v>208</v>
      </c>
      <c r="B209" s="3" t="s">
        <v>205</v>
      </c>
      <c r="C209" s="3" t="s">
        <v>98</v>
      </c>
      <c r="D209" s="3" t="s">
        <v>65</v>
      </c>
    </row>
    <row r="210" spans="1:4" ht="15" customHeight="1" x14ac:dyDescent="0.3">
      <c r="A210" s="6">
        <v>209</v>
      </c>
      <c r="B210" s="3" t="s">
        <v>163</v>
      </c>
      <c r="C210" s="3" t="s">
        <v>96</v>
      </c>
      <c r="D210" s="3" t="s">
        <v>125</v>
      </c>
    </row>
    <row r="211" spans="1:4" ht="15" customHeight="1" x14ac:dyDescent="0.3">
      <c r="A211" s="6">
        <v>210</v>
      </c>
      <c r="B211" s="3" t="s">
        <v>214</v>
      </c>
      <c r="C211" s="3" t="s">
        <v>94</v>
      </c>
      <c r="D211" s="3" t="s">
        <v>127</v>
      </c>
    </row>
    <row r="212" spans="1:4" ht="15" customHeight="1" x14ac:dyDescent="0.3">
      <c r="A212" s="6">
        <v>211</v>
      </c>
      <c r="B212" s="3" t="s">
        <v>250</v>
      </c>
      <c r="D212" s="3" t="s">
        <v>103</v>
      </c>
    </row>
    <row r="213" spans="1:4" ht="15" customHeight="1" x14ac:dyDescent="0.3">
      <c r="A213" s="6">
        <v>212</v>
      </c>
      <c r="B213" s="3" t="s">
        <v>215</v>
      </c>
      <c r="C213" s="3" t="s">
        <v>59</v>
      </c>
      <c r="D213" s="3" t="s">
        <v>125</v>
      </c>
    </row>
    <row r="214" spans="1:4" ht="15" customHeight="1" x14ac:dyDescent="0.3">
      <c r="A214" s="6">
        <v>213</v>
      </c>
      <c r="B214" s="3" t="s">
        <v>216</v>
      </c>
      <c r="D214" s="3" t="s">
        <v>104</v>
      </c>
    </row>
    <row r="215" spans="1:4" ht="15" customHeight="1" x14ac:dyDescent="0.3">
      <c r="A215" s="6">
        <v>214</v>
      </c>
      <c r="B215" s="3" t="s">
        <v>166</v>
      </c>
      <c r="C215" s="3" t="s">
        <v>95</v>
      </c>
      <c r="D215" s="3" t="s">
        <v>67</v>
      </c>
    </row>
    <row r="216" spans="1:4" ht="15" customHeight="1" x14ac:dyDescent="0.3">
      <c r="A216" s="6"/>
      <c r="B216" s="3" t="s">
        <v>53</v>
      </c>
      <c r="D216" s="3" t="s">
        <v>137</v>
      </c>
    </row>
    <row r="217" spans="1:4" ht="15" customHeight="1" x14ac:dyDescent="0.3">
      <c r="A217" s="6"/>
      <c r="B217" s="3" t="s">
        <v>146</v>
      </c>
      <c r="C217" s="3" t="s">
        <v>94</v>
      </c>
      <c r="D217" s="3" t="s">
        <v>125</v>
      </c>
    </row>
    <row r="218" spans="1:4" ht="15" customHeight="1" x14ac:dyDescent="0.3">
      <c r="A218" s="6"/>
      <c r="B218" s="3" t="s">
        <v>254</v>
      </c>
      <c r="C218" s="3" t="s">
        <v>95</v>
      </c>
      <c r="D218" s="3" t="s">
        <v>125</v>
      </c>
    </row>
    <row r="219" spans="1:4" ht="15" customHeight="1" x14ac:dyDescent="0.3">
      <c r="A219" s="6"/>
      <c r="B219" s="3" t="s">
        <v>253</v>
      </c>
      <c r="C219" s="3" t="s">
        <v>96</v>
      </c>
      <c r="D219" s="3" t="s">
        <v>127</v>
      </c>
    </row>
    <row r="220" spans="1:4" ht="15" customHeight="1" x14ac:dyDescent="0.3">
      <c r="A220" s="6"/>
      <c r="B220" s="3" t="s">
        <v>310</v>
      </c>
      <c r="C220" s="3" t="s">
        <v>97</v>
      </c>
      <c r="D220" s="3" t="s">
        <v>138</v>
      </c>
    </row>
    <row r="221" spans="1:4" ht="15" customHeight="1" x14ac:dyDescent="0.3">
      <c r="A221" s="6"/>
      <c r="B221" s="3" t="s">
        <v>311</v>
      </c>
      <c r="C221" s="3" t="s">
        <v>94</v>
      </c>
      <c r="D221" s="3" t="s">
        <v>65</v>
      </c>
    </row>
    <row r="222" spans="1:4" ht="15" customHeight="1" x14ac:dyDescent="0.3">
      <c r="A222" s="6"/>
      <c r="B222" s="3" t="s">
        <v>312</v>
      </c>
      <c r="D222" s="3" t="s">
        <v>125</v>
      </c>
    </row>
    <row r="223" spans="1:4" ht="15" customHeight="1" x14ac:dyDescent="0.3">
      <c r="A223" s="6"/>
      <c r="B223" s="3" t="s">
        <v>313</v>
      </c>
      <c r="C223" s="3" t="s">
        <v>59</v>
      </c>
      <c r="D223" s="3" t="s">
        <v>172</v>
      </c>
    </row>
    <row r="224" spans="1:4" ht="15" customHeight="1" x14ac:dyDescent="0.3">
      <c r="A224" s="6"/>
      <c r="B224" s="3" t="s">
        <v>169</v>
      </c>
      <c r="C224" s="3" t="s">
        <v>95</v>
      </c>
      <c r="D224" s="3" t="s">
        <v>173</v>
      </c>
    </row>
    <row r="225" spans="1:4" ht="15" customHeight="1" x14ac:dyDescent="0.3">
      <c r="A225" s="6"/>
      <c r="B225" s="3" t="s">
        <v>17</v>
      </c>
      <c r="C225" s="3" t="s">
        <v>95</v>
      </c>
      <c r="D225" s="3" t="s">
        <v>125</v>
      </c>
    </row>
    <row r="226" spans="1:4" ht="15" customHeight="1" x14ac:dyDescent="0.3">
      <c r="A226" s="6"/>
      <c r="B226" s="3" t="s">
        <v>265</v>
      </c>
      <c r="C226" s="3" t="s">
        <v>59</v>
      </c>
      <c r="D226" s="3" t="s">
        <v>102</v>
      </c>
    </row>
    <row r="227" spans="1:4" ht="15" customHeight="1" x14ac:dyDescent="0.3">
      <c r="A227" s="6"/>
      <c r="B227" s="3" t="s">
        <v>232</v>
      </c>
      <c r="C227" s="3" t="s">
        <v>235</v>
      </c>
      <c r="D227" s="3" t="s">
        <v>65</v>
      </c>
    </row>
    <row r="228" spans="1:4" ht="15" customHeight="1" x14ac:dyDescent="0.3">
      <c r="A228" s="6"/>
      <c r="B228" s="3" t="s">
        <v>314</v>
      </c>
      <c r="D228" s="3" t="s">
        <v>322</v>
      </c>
    </row>
    <row r="229" spans="1:4" ht="15" customHeight="1" x14ac:dyDescent="0.3">
      <c r="A229" s="6"/>
      <c r="B229" s="3" t="s">
        <v>255</v>
      </c>
      <c r="D229" s="3" t="s">
        <v>103</v>
      </c>
    </row>
    <row r="230" spans="1:4" ht="15" customHeight="1" x14ac:dyDescent="0.3">
      <c r="A230" s="6"/>
      <c r="B230" s="3" t="s">
        <v>270</v>
      </c>
      <c r="D230" s="3" t="s">
        <v>67</v>
      </c>
    </row>
    <row r="231" spans="1:4" ht="15" customHeight="1" x14ac:dyDescent="0.3">
      <c r="A231" s="6"/>
      <c r="B231" s="3" t="s">
        <v>266</v>
      </c>
      <c r="C231" s="3" t="s">
        <v>94</v>
      </c>
      <c r="D231" s="3" t="s">
        <v>125</v>
      </c>
    </row>
    <row r="232" spans="1:4" ht="15" customHeight="1" x14ac:dyDescent="0.3">
      <c r="A232" s="6"/>
      <c r="B232" s="3" t="s">
        <v>315</v>
      </c>
      <c r="D232" s="3" t="s">
        <v>125</v>
      </c>
    </row>
    <row r="233" spans="1:4" ht="15" customHeight="1" x14ac:dyDescent="0.3">
      <c r="A233" s="6"/>
      <c r="B233" s="3" t="s">
        <v>316</v>
      </c>
      <c r="C233" s="3" t="s">
        <v>94</v>
      </c>
      <c r="D233" s="3" t="s">
        <v>135</v>
      </c>
    </row>
    <row r="234" spans="1:4" ht="15" customHeight="1" x14ac:dyDescent="0.3">
      <c r="A234" s="6"/>
      <c r="B234" s="3" t="s">
        <v>317</v>
      </c>
      <c r="D234" s="3" t="s">
        <v>125</v>
      </c>
    </row>
    <row r="235" spans="1:4" ht="15" customHeight="1" x14ac:dyDescent="0.3">
      <c r="A235" s="6"/>
      <c r="B235" s="3" t="s">
        <v>234</v>
      </c>
      <c r="C235" s="3" t="s">
        <v>93</v>
      </c>
      <c r="D235" s="3" t="s">
        <v>125</v>
      </c>
    </row>
    <row r="236" spans="1:4" ht="15" customHeight="1" x14ac:dyDescent="0.3">
      <c r="A236" s="6"/>
      <c r="B236" s="3" t="s">
        <v>217</v>
      </c>
      <c r="D236" s="3" t="s">
        <v>125</v>
      </c>
    </row>
    <row r="237" spans="1:4" ht="15" customHeight="1" x14ac:dyDescent="0.3">
      <c r="A237" s="6"/>
      <c r="B237" s="3" t="s">
        <v>318</v>
      </c>
      <c r="C237" s="3" t="s">
        <v>99</v>
      </c>
      <c r="D237" s="3" t="s">
        <v>125</v>
      </c>
    </row>
    <row r="238" spans="1:4" ht="15" customHeight="1" x14ac:dyDescent="0.3">
      <c r="A238" s="6"/>
      <c r="B238" s="3" t="s">
        <v>319</v>
      </c>
      <c r="C238" s="3" t="s">
        <v>59</v>
      </c>
      <c r="D238" s="3" t="s">
        <v>132</v>
      </c>
    </row>
    <row r="239" spans="1:4" ht="15" customHeight="1" x14ac:dyDescent="0.3">
      <c r="A239" s="6"/>
      <c r="B239" s="3" t="s">
        <v>218</v>
      </c>
      <c r="C239" s="3" t="s">
        <v>59</v>
      </c>
      <c r="D239" s="3" t="s">
        <v>125</v>
      </c>
    </row>
    <row r="240" spans="1:4" ht="15" customHeight="1" x14ac:dyDescent="0.3">
      <c r="A240" s="6"/>
      <c r="B240" s="3" t="s">
        <v>272</v>
      </c>
      <c r="D240" s="3" t="s">
        <v>131</v>
      </c>
    </row>
    <row r="241" spans="1:4" ht="15" customHeight="1" x14ac:dyDescent="0.3">
      <c r="A241" s="6"/>
      <c r="B241" s="3" t="s">
        <v>219</v>
      </c>
      <c r="D241" s="3" t="s">
        <v>127</v>
      </c>
    </row>
    <row r="242" spans="1:4" ht="15" customHeight="1" thickBot="1" x14ac:dyDescent="0.35">
      <c r="A242" s="11"/>
      <c r="B242" s="11"/>
      <c r="C242" s="11"/>
      <c r="D24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2021-03-02T15:31:41Z</dcterms:modified>
</cp:coreProperties>
</file>