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07_2019\"/>
    </mc:Choice>
  </mc:AlternateContent>
  <xr:revisionPtr revIDLastSave="0" documentId="13_ncr:1_{E2C135FD-0119-4E6C-B235-F5D3ADF06549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8" l="1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" i="18"/>
  <c r="E198" i="18" l="1"/>
  <c r="C198" i="18"/>
  <c r="D190" i="18"/>
  <c r="D191" i="18"/>
  <c r="D192" i="18"/>
  <c r="D193" i="18"/>
  <c r="D194" i="18"/>
  <c r="D195" i="18"/>
  <c r="D196" i="18"/>
  <c r="D197" i="18"/>
  <c r="D189" i="18" l="1"/>
  <c r="D188" i="18"/>
  <c r="D187" i="18"/>
  <c r="D185" i="18" l="1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98" i="18" l="1"/>
  <c r="F19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<sst xmlns="http://schemas.openxmlformats.org/spreadsheetml/2006/main" count="814" uniqueCount="278">
  <si>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</si>
  <si>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</si>
  <si>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</si>
  <si>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</si>
  <si>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</si>
  <si>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</si>
  <si>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</si>
  <si>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</si>
  <si>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</si>
  <si>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</si>
  <si>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</si>
  <si>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</si>
  <si>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</si>
  <si>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</si>
  <si>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</si>
  <si>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</si>
  <si>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</si>
  <si>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</si>
  <si>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</si>
  <si>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</si>
  <si>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</si>
  <si>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</si>
  <si>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</si>
  <si>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</si>
  <si>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</si>
  <si>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</si>
  <si>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</si>
  <si>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</si>
  <si>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</si>
  <si>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</si>
  <si>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</si>
  <si>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</si>
  <si>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</si>
  <si>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</si>
  <si>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</si>
  <si>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</si>
  <si>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</si>
  <si>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</si>
  <si>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</si>
  <si>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</si>
  <si>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</si>
  <si>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</si>
  <si>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</si>
  <si>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</si>
  <si>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</si>
  <si>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</si>
  <si>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</si>
  <si>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</si>
  <si>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</si>
  <si>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</si>
  <si>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</si>
  <si>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</si>
  <si>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</si>
  <si>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</si>
  <si>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</si>
  <si>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</si>
  <si>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</si>
  <si>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</si>
  <si>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</si>
  <si>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</si>
  <si>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</si>
  <si>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</si>
  <si>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</si>
  <si>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</si>
  <si>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</si>
  <si>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</si>
  <si>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</si>
  <si>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</si>
  <si>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</si>
  <si>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</si>
  <si>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</si>
  <si>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</si>
  <si>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</si>
  <si>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</si>
  <si>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</si>
  <si>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</si>
  <si>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</si>
  <si>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</si>
  <si>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</si>
  <si>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</si>
  <si>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</si>
  <si>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</si>
  <si>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</si>
  <si>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</si>
  <si>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</si>
  <si>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</si>
  <si>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</si>
  <si>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</si>
  <si>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</si>
  <si>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</si>
  <si>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</si>
  <si>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</si>
  <si>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</si>
  <si>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</si>
  <si>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</si>
  <si>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</si>
  <si>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</si>
  <si>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</si>
  <si>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</si>
  <si>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</si>
  <si>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</si>
  <si>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</si>
  <si>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</si>
  <si>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</si>
  <si>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</si>
  <si>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</si>
  <si>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</si>
  <si>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</si>
  <si>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</si>
  <si>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</si>
  <si>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</si>
  <si>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</si>
  <si>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</si>
  <si>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</si>
  <si>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</si>
  <si>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</si>
  <si>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</si>
  <si>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</si>
  <si>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</si>
  <si>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</si>
  <si>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</si>
  <si>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</si>
  <si>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</si>
  <si>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</si>
  <si>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</si>
  <si>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</si>
  <si>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</si>
  <si>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</si>
  <si>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</si>
  <si>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</si>
  <si>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</si>
  <si>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</si>
  <si>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</si>
  <si>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</si>
  <si>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</si>
  <si>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</si>
  <si>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</si>
  <si>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</si>
  <si>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</si>
  <si>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</si>
  <si>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</si>
  <si>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</si>
  <si>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</si>
  <si>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</si>
  <si>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</si>
  <si>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</si>
  <si>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</si>
  <si>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</si>
  <si>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</si>
  <si>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</si>
  <si>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</si>
  <si>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</si>
  <si>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</si>
  <si>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</si>
  <si>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</si>
  <si>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</si>
  <si>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</si>
  <si>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</si>
  <si>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Ostrum Asset Management</t>
  </si>
  <si>
    <t>Nuveen LLC</t>
  </si>
  <si>
    <t>Meeschaert Asset Management, S.A.S.</t>
  </si>
  <si>
    <t>BNP Paribas Asset Management Belgium S.A.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</si>
  <si>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</si>
  <si>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</si>
  <si>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</si>
  <si>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</si>
  <si>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</si>
  <si>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</si>
  <si>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Allianz Global Investors Asia Pacific Limited</t>
  </si>
  <si>
    <t>Valiant Bank AG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</si>
  <si>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</si>
  <si>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</si>
  <si>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</si>
  <si>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</si>
  <si>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Tassi &amp; Co. Limited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</si>
  <si>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</si>
  <si>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</si>
  <si>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</si>
  <si>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</si>
  <si>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</si>
  <si>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</si>
  <si>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</si>
  <si>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</si>
  <si>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</si>
  <si>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</si>
  <si>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</si>
  <si>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</si>
  <si>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</si>
  <si>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</si>
  <si>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</si>
  <si>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</si>
  <si>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</si>
  <si>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</si>
  <si>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</si>
  <si>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</si>
  <si>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</si>
  <si>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</si>
  <si>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</si>
  <si>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</si>
  <si>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</si>
  <si>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</si>
  <si>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Kempen Capital Management N.V.</t>
  </si>
  <si>
    <t>Ecofi Investissements S.A</t>
  </si>
  <si>
    <t>Intesa Sanpaolo Private Bank Suisse Morval SA</t>
  </si>
  <si>
    <t>INVESCO Asset Management Limited</t>
  </si>
  <si>
    <t>Vanguard Global Advisers LLC</t>
  </si>
  <si>
    <t>Fiera Capital Corporation</t>
  </si>
  <si>
    <t>Veritas Investment Associates S.A.S.</t>
  </si>
  <si>
    <t>Azimut Capital Management Sgr SpA</t>
  </si>
  <si>
    <t>Manulife Asset Management (Europe) Limited</t>
  </si>
  <si>
    <t>Swisspartners Investment Network AG</t>
  </si>
  <si>
    <t>Edmond de Rothschild (Italia)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</si>
  <si>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</si>
  <si>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</si>
  <si>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</si>
  <si>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</si>
  <si>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</si>
  <si>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</si>
  <si>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</si>
  <si>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</si>
  <si>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</si>
  <si>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</si>
  <si>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DWS International GmbH</t>
  </si>
  <si>
    <t>Commerz Funds Solutions S.A.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</si>
  <si>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</si>
  <si>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</si>
  <si>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</si>
  <si>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</si>
  <si>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</si>
  <si>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</si>
  <si>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Vector Asset Management S.A.</t>
  </si>
  <si>
    <t>Creutz &amp; Partners, Global Asset Management S.A.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</si>
  <si>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</si>
  <si>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</si>
  <si>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</si>
  <si>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</si>
  <si>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</si>
  <si>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</si>
  <si>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</si>
  <si>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</si>
  <si>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</si>
  <si>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</si>
  <si>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</si>
  <si>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</si>
  <si>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</si>
  <si>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</si>
  <si>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</si>
  <si>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</si>
  <si>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</si>
  <si>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</si>
  <si>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Erasmus Gestion</t>
  </si>
  <si>
    <t>Monyx Asset Management</t>
  </si>
  <si>
    <t>Kairos Partners SGR S.p.A.</t>
  </si>
  <si>
    <t>Lazard Asset Management Limited</t>
  </si>
  <si>
    <t>Warburg Invest Kapitalanlagegesellschaft mbH</t>
  </si>
  <si>
    <t>Pharus Management Lux SA</t>
  </si>
  <si>
    <t>BFT Investment Managers</t>
  </si>
  <si>
    <t>W &amp; W Asset Management GmbH</t>
  </si>
  <si>
    <t>Amilton Asset Management</t>
  </si>
  <si>
    <t>Sanso Investment Solutions S.A.S.</t>
  </si>
  <si>
    <t>Santander Asset Management UK Limited</t>
  </si>
  <si>
    <t>Banca Finnat Euramerica S.p.A.</t>
  </si>
  <si>
    <t>La Française Asset Management GmbH</t>
  </si>
  <si>
    <t>Assenagon Asset Management S.A.</t>
  </si>
  <si>
    <t>Evli Fund Management Company Ltd.</t>
  </si>
  <si>
    <t>Candriam Belgium S.A.</t>
  </si>
  <si>
    <t>CPR Asset Management</t>
  </si>
  <si>
    <t>Olympia Wealth Management Ltd</t>
  </si>
  <si>
    <t>Intermonte Advisory e Gestione</t>
  </si>
  <si>
    <t>Ersel Asset Management SGR S.p.A.</t>
  </si>
  <si>
    <t>Aberdeen Asset Managers Ltd.</t>
  </si>
  <si>
    <t>LoCorr Fund Management, LLC</t>
  </si>
  <si>
    <t>Nextam Partners SGR S.p.A.</t>
  </si>
  <si>
    <t>JP Morgan Asset Management</t>
  </si>
  <si>
    <t>Mirae Asset Global Investments (USA) LLC</t>
  </si>
  <si>
    <t>Long/Short</t>
  </si>
  <si>
    <t>Source: public filing from Refinitiv as of 31 July 2019</t>
  </si>
  <si>
    <t>Source: public filing from Refinitiv as of 30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</si>
</sst>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0.337232956706566</c:v>
                </c:pt>
                <c:pt idx="1">
                  <c:v>0.37456775661302461</c:v>
                </c:pt>
                <c:pt idx="2">
                  <c:v>0.22186401871112904</c:v>
                </c:pt>
                <c:pt idx="3">
                  <c:v>6.6335267969280354E-2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0.19935844702363564</c:v>
                </c:pt>
                <c:pt idx="1">
                  <c:v>0.41195511939547486</c:v>
                </c:pt>
                <c:pt idx="2">
                  <c:v>8.0647292106354823E-2</c:v>
                </c:pt>
                <c:pt idx="3">
                  <c:v>1.1876745634521037E-2</c:v>
                </c:pt>
                <c:pt idx="4">
                  <c:v>6.2761720061176418E-2</c:v>
                </c:pt>
                <c:pt idx="5">
                  <c:v>8.999433169551771E-2</c:v>
                </c:pt>
                <c:pt idx="6">
                  <c:v>3.4311168409701824E-2</c:v>
                </c:pt>
                <c:pt idx="7">
                  <c:v>7.1477028457915565E-2</c:v>
                </c:pt>
                <c:pt idx="8">
                  <c:v>3.7618147215702127E-2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8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185</v>
      </c>
      <c r="F1" s="2" t="s">
        <v>186</v>
      </c>
      <c r="H1" s="4">
        <v>1489538745</v>
      </c>
      <c r="I1" s="5" t="s">
        <v>276</v>
      </c>
    </row>
    <row r="2" spans="1:9" ht="15" customHeight="1" thickTop="1" x14ac:dyDescent="0.3">
      <c r="A2" s="6">
        <v>1</v>
      </c>
      <c r="B2" s="3" t="s">
        <v>8</v>
      </c>
      <c r="C2" s="7">
        <v>42397895</v>
      </c>
      <c r="D2" s="8">
        <f t="shared" ref="D2:D65" si="0">+C2/$H$1</f>
        <v>2.8463774535787589E-2</v>
      </c>
      <c r="E2" s="9">
        <v>30693250</v>
      </c>
      <c r="F2" s="10">
        <f>+IF(ISERR(E2/(C2-E2)),"",E2/(C2-E2))</f>
        <v>2.62231361993465</v>
      </c>
    </row>
    <row r="3" spans="1:9" ht="15" customHeight="1" x14ac:dyDescent="0.3">
      <c r="A3" s="6">
        <v>2</v>
      </c>
      <c r="B3" s="3" t="s">
        <v>12</v>
      </c>
      <c r="C3" s="7">
        <v>21840513</v>
      </c>
      <c r="D3" s="8">
        <f t="shared" si="0"/>
        <v>1.4662601475331211E-2</v>
      </c>
      <c r="E3" s="9">
        <v>182599</v>
      </c>
      <c r="F3" s="10">
        <f t="shared" ref="F3:F66" si="1">+IF(ISERR(E3/(C3-E3)),"",E3/(C3-E3))</f>
        <v>8.4310520394531071E-3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6</v>
      </c>
      <c r="C5" s="7">
        <v>19684491</v>
      </c>
      <c r="D5" s="8">
        <f t="shared" si="0"/>
        <v>1.3215158763795701E-2</v>
      </c>
      <c r="E5" s="9">
        <v>-3912116</v>
      </c>
      <c r="F5" s="10">
        <f t="shared" si="1"/>
        <v>-0.16579146315400345</v>
      </c>
    </row>
    <row r="6" spans="1:9" ht="15" customHeight="1" x14ac:dyDescent="0.3">
      <c r="A6" s="6">
        <v>5</v>
      </c>
      <c r="B6" s="3" t="s">
        <v>16</v>
      </c>
      <c r="C6" s="7">
        <v>13260947</v>
      </c>
      <c r="D6" s="8">
        <f t="shared" si="0"/>
        <v>8.9027204189978965E-3</v>
      </c>
      <c r="E6" s="9">
        <v>32150</v>
      </c>
      <c r="F6" s="10">
        <f t="shared" si="1"/>
        <v>2.4303041312070933E-3</v>
      </c>
    </row>
    <row r="7" spans="1:9" ht="15" customHeight="1" x14ac:dyDescent="0.3">
      <c r="A7" s="6">
        <v>6</v>
      </c>
      <c r="B7" s="3" t="s">
        <v>149</v>
      </c>
      <c r="C7" s="7">
        <v>12026510</v>
      </c>
      <c r="D7" s="8">
        <f t="shared" si="0"/>
        <v>8.0739826609881171E-3</v>
      </c>
      <c r="E7" s="9">
        <v>550795</v>
      </c>
      <c r="F7" s="10">
        <f t="shared" si="1"/>
        <v>4.7996573633974006E-2</v>
      </c>
    </row>
    <row r="8" spans="1:9" ht="15" customHeight="1" x14ac:dyDescent="0.3">
      <c r="A8" s="6">
        <v>7</v>
      </c>
      <c r="B8" s="3" t="s">
        <v>11</v>
      </c>
      <c r="C8" s="7">
        <v>11359920</v>
      </c>
      <c r="D8" s="8">
        <f t="shared" si="0"/>
        <v>7.6264682863284635E-3</v>
      </c>
      <c r="E8" s="9">
        <v>-7228586</v>
      </c>
      <c r="F8" s="10">
        <f t="shared" si="1"/>
        <v>-0.38887396329753449</v>
      </c>
    </row>
    <row r="9" spans="1:9" ht="15" customHeight="1" x14ac:dyDescent="0.3">
      <c r="A9" s="6">
        <v>8</v>
      </c>
      <c r="B9" s="3" t="s">
        <v>10</v>
      </c>
      <c r="C9" s="7">
        <v>9270850</v>
      </c>
      <c r="D9" s="8">
        <f t="shared" si="0"/>
        <v>6.2239737174476784E-3</v>
      </c>
      <c r="E9" s="9">
        <v>-5249398</v>
      </c>
      <c r="F9" s="10">
        <f t="shared" si="1"/>
        <v>-0.36152261311239314</v>
      </c>
    </row>
    <row r="10" spans="1:9" ht="15" customHeight="1" x14ac:dyDescent="0.3">
      <c r="A10" s="6">
        <v>9</v>
      </c>
      <c r="B10" s="3" t="s">
        <v>193</v>
      </c>
      <c r="C10" s="7">
        <v>9241724</v>
      </c>
      <c r="D10" s="8">
        <f t="shared" si="0"/>
        <v>6.2044200132571909E-3</v>
      </c>
      <c r="E10" s="9">
        <v>7836524</v>
      </c>
      <c r="F10" s="10">
        <f t="shared" si="1"/>
        <v>5.576803302021065</v>
      </c>
    </row>
    <row r="11" spans="1:9" ht="15" customHeight="1" x14ac:dyDescent="0.3">
      <c r="A11" s="6">
        <v>10</v>
      </c>
      <c r="B11" s="3" t="s">
        <v>14</v>
      </c>
      <c r="C11" s="7">
        <v>8403940</v>
      </c>
      <c r="D11" s="8">
        <f t="shared" si="0"/>
        <v>5.6419747577630148E-3</v>
      </c>
      <c r="E11" s="9">
        <v>572171</v>
      </c>
      <c r="F11" s="10">
        <f t="shared" si="1"/>
        <v>7.3057696160343855E-2</v>
      </c>
    </row>
    <row r="12" spans="1:9" ht="15" customHeight="1" x14ac:dyDescent="0.3">
      <c r="A12" s="6">
        <v>11</v>
      </c>
      <c r="B12" s="3" t="s">
        <v>15</v>
      </c>
      <c r="C12" s="7">
        <v>6178457</v>
      </c>
      <c r="D12" s="8">
        <f t="shared" si="0"/>
        <v>4.1478994895161317E-3</v>
      </c>
      <c r="E12" s="9">
        <v>276086</v>
      </c>
      <c r="F12" s="10">
        <f t="shared" si="1"/>
        <v>4.6775439903726825E-2</v>
      </c>
    </row>
    <row r="13" spans="1:9" ht="15" customHeight="1" x14ac:dyDescent="0.3">
      <c r="A13" s="6">
        <v>12</v>
      </c>
      <c r="B13" s="3" t="s">
        <v>115</v>
      </c>
      <c r="C13" s="7">
        <v>6051818</v>
      </c>
      <c r="D13" s="8">
        <f t="shared" si="0"/>
        <v>4.0628805529996466E-3</v>
      </c>
      <c r="E13" s="9">
        <v>-802279</v>
      </c>
      <c r="F13" s="10">
        <f t="shared" si="1"/>
        <v>-0.11705101343036144</v>
      </c>
    </row>
    <row r="14" spans="1:9" ht="15" customHeight="1" x14ac:dyDescent="0.3">
      <c r="A14" s="6">
        <v>13</v>
      </c>
      <c r="B14" s="3" t="s">
        <v>44</v>
      </c>
      <c r="C14" s="7">
        <v>5886974</v>
      </c>
      <c r="D14" s="8">
        <f t="shared" si="0"/>
        <v>3.9522127368361946E-3</v>
      </c>
      <c r="E14" s="9">
        <v>-617497</v>
      </c>
      <c r="F14" s="10">
        <f t="shared" si="1"/>
        <v>-9.4934238310848032E-2</v>
      </c>
    </row>
    <row r="15" spans="1:9" ht="15" customHeight="1" x14ac:dyDescent="0.3">
      <c r="A15" s="6">
        <v>14</v>
      </c>
      <c r="B15" s="3" t="s">
        <v>23</v>
      </c>
      <c r="C15" s="7">
        <v>5854609</v>
      </c>
      <c r="D15" s="8">
        <f t="shared" si="0"/>
        <v>3.9304845339890775E-3</v>
      </c>
      <c r="E15" s="9">
        <v>4583955</v>
      </c>
      <c r="F15" s="10">
        <f t="shared" si="1"/>
        <v>3.6075556367036188</v>
      </c>
    </row>
    <row r="16" spans="1:9" ht="15" customHeight="1" x14ac:dyDescent="0.3">
      <c r="A16" s="6">
        <v>15</v>
      </c>
      <c r="B16" s="3" t="s">
        <v>38</v>
      </c>
      <c r="C16" s="7">
        <v>5759726</v>
      </c>
      <c r="D16" s="8">
        <f t="shared" si="0"/>
        <v>3.8667849489205466E-3</v>
      </c>
      <c r="E16" s="9">
        <v>-779227</v>
      </c>
      <c r="F16" s="10">
        <f t="shared" si="1"/>
        <v>-0.11916693696987882</v>
      </c>
    </row>
    <row r="17" spans="1:6" ht="15" customHeight="1" x14ac:dyDescent="0.3">
      <c r="A17" s="6">
        <v>16</v>
      </c>
      <c r="B17" s="3" t="s">
        <v>24</v>
      </c>
      <c r="C17" s="7">
        <v>5203808</v>
      </c>
      <c r="D17" s="8">
        <f t="shared" si="0"/>
        <v>3.4935700850131294E-3</v>
      </c>
      <c r="E17" s="9">
        <v>-3433346</v>
      </c>
      <c r="F17" s="10">
        <f t="shared" si="1"/>
        <v>-0.39750894797059311</v>
      </c>
    </row>
    <row r="18" spans="1:6" ht="15" customHeight="1" x14ac:dyDescent="0.3">
      <c r="A18" s="6">
        <v>17</v>
      </c>
      <c r="B18" s="3" t="s">
        <v>189</v>
      </c>
      <c r="C18" s="7">
        <v>4786997</v>
      </c>
      <c r="D18" s="8">
        <f t="shared" si="0"/>
        <v>3.2137445340503713E-3</v>
      </c>
      <c r="E18" s="9">
        <v>464000</v>
      </c>
      <c r="F18" s="10">
        <f t="shared" si="1"/>
        <v>0.10733294517669108</v>
      </c>
    </row>
    <row r="19" spans="1:6" ht="15" customHeight="1" x14ac:dyDescent="0.3">
      <c r="A19" s="6">
        <v>18</v>
      </c>
      <c r="B19" s="3" t="s">
        <v>158</v>
      </c>
      <c r="C19" s="7">
        <v>4336653</v>
      </c>
      <c r="D19" s="8">
        <f t="shared" si="0"/>
        <v>2.9114066448805262E-3</v>
      </c>
      <c r="E19" s="9">
        <v>3440653</v>
      </c>
      <c r="F19" s="10">
        <f t="shared" si="1"/>
        <v>3.8400145089285713</v>
      </c>
    </row>
    <row r="20" spans="1:6" ht="15" customHeight="1" x14ac:dyDescent="0.3">
      <c r="A20" s="6">
        <v>19</v>
      </c>
      <c r="B20" s="3" t="s">
        <v>59</v>
      </c>
      <c r="C20" s="7">
        <v>3453834</v>
      </c>
      <c r="D20" s="8">
        <f t="shared" si="0"/>
        <v>2.3187271976601053E-3</v>
      </c>
      <c r="E20" s="9">
        <v>3127818</v>
      </c>
      <c r="F20" s="10">
        <f t="shared" si="1"/>
        <v>9.5940628680800941</v>
      </c>
    </row>
    <row r="21" spans="1:6" ht="15" customHeight="1" x14ac:dyDescent="0.3">
      <c r="A21" s="6">
        <v>20</v>
      </c>
      <c r="B21" s="3" t="s">
        <v>153</v>
      </c>
      <c r="C21" s="7">
        <v>3376451</v>
      </c>
      <c r="D21" s="8">
        <f t="shared" si="0"/>
        <v>2.2667762160157841E-3</v>
      </c>
      <c r="E21" s="9">
        <v>1603449</v>
      </c>
      <c r="F21" s="10">
        <f t="shared" si="1"/>
        <v>0.90436953821823096</v>
      </c>
    </row>
    <row r="22" spans="1:6" ht="15" customHeight="1" x14ac:dyDescent="0.3">
      <c r="A22" s="6">
        <v>21</v>
      </c>
      <c r="B22" s="3" t="s">
        <v>190</v>
      </c>
      <c r="C22" s="7">
        <v>3297236</v>
      </c>
      <c r="D22" s="8">
        <f t="shared" si="0"/>
        <v>2.2135953234301399E-3</v>
      </c>
      <c r="E22" s="9">
        <v>2843219</v>
      </c>
      <c r="F22" s="10">
        <f t="shared" si="1"/>
        <v>6.2623624225524592</v>
      </c>
    </row>
    <row r="23" spans="1:6" ht="15" customHeight="1" x14ac:dyDescent="0.3">
      <c r="A23" s="6">
        <v>22</v>
      </c>
      <c r="B23" s="3" t="s">
        <v>31</v>
      </c>
      <c r="C23" s="7">
        <v>3240891</v>
      </c>
      <c r="D23" s="8">
        <f t="shared" si="0"/>
        <v>2.1757681771480204E-3</v>
      </c>
      <c r="E23" s="9">
        <v>-264685</v>
      </c>
      <c r="F23" s="10">
        <f t="shared" si="1"/>
        <v>-7.5503997060682754E-2</v>
      </c>
    </row>
    <row r="24" spans="1:6" ht="15" customHeight="1" x14ac:dyDescent="0.3">
      <c r="A24" s="6">
        <v>23</v>
      </c>
      <c r="B24" s="3" t="s">
        <v>216</v>
      </c>
      <c r="C24" s="7">
        <v>3040424</v>
      </c>
      <c r="D24" s="8">
        <f t="shared" si="0"/>
        <v>2.0411849038542464E-3</v>
      </c>
      <c r="E24" s="9">
        <v>3040424</v>
      </c>
      <c r="F24" s="10" t="str">
        <f t="shared" si="1"/>
        <v/>
      </c>
    </row>
    <row r="25" spans="1:6" ht="15" customHeight="1" x14ac:dyDescent="0.3">
      <c r="A25" s="6">
        <v>24</v>
      </c>
      <c r="B25" s="3" t="s">
        <v>37</v>
      </c>
      <c r="C25" s="7">
        <v>3010136</v>
      </c>
      <c r="D25" s="8">
        <f t="shared" si="0"/>
        <v>2.0208510923963915E-3</v>
      </c>
      <c r="E25" s="9">
        <v>666159</v>
      </c>
      <c r="F25" s="10">
        <f t="shared" si="1"/>
        <v>0.2842003142522303</v>
      </c>
    </row>
    <row r="26" spans="1:6" ht="15" customHeight="1" x14ac:dyDescent="0.3">
      <c r="A26" s="6">
        <v>25</v>
      </c>
      <c r="B26" s="3" t="s">
        <v>150</v>
      </c>
      <c r="C26" s="7">
        <v>2555013</v>
      </c>
      <c r="D26" s="8">
        <f t="shared" si="0"/>
        <v>1.7153048274685867E-3</v>
      </c>
      <c r="E26" s="9">
        <v>-6096794</v>
      </c>
      <c r="F26" s="10">
        <f t="shared" si="1"/>
        <v>-0.70468446649353134</v>
      </c>
    </row>
    <row r="27" spans="1:6" ht="15" customHeight="1" x14ac:dyDescent="0.3">
      <c r="A27" s="6">
        <v>26</v>
      </c>
      <c r="B27" s="3" t="s">
        <v>152</v>
      </c>
      <c r="C27" s="7">
        <v>2500000</v>
      </c>
      <c r="D27" s="8">
        <f t="shared" si="0"/>
        <v>1.678371917744241E-3</v>
      </c>
      <c r="E27" s="9">
        <v>0</v>
      </c>
      <c r="F27" s="10">
        <f t="shared" si="1"/>
        <v>0</v>
      </c>
    </row>
    <row r="28" spans="1:6" ht="15" customHeight="1" x14ac:dyDescent="0.3">
      <c r="A28" s="6">
        <v>27</v>
      </c>
      <c r="B28" s="3" t="s">
        <v>157</v>
      </c>
      <c r="C28" s="7">
        <v>2227218</v>
      </c>
      <c r="D28" s="8">
        <f t="shared" si="0"/>
        <v>1.4952400583577972E-3</v>
      </c>
      <c r="E28" s="9">
        <v>333047</v>
      </c>
      <c r="F28" s="10">
        <f t="shared" si="1"/>
        <v>0.17582731442937305</v>
      </c>
    </row>
    <row r="29" spans="1:6" ht="15" customHeight="1" x14ac:dyDescent="0.3">
      <c r="A29" s="6">
        <v>28</v>
      </c>
      <c r="B29" s="3" t="s">
        <v>191</v>
      </c>
      <c r="C29" s="7">
        <v>2171202</v>
      </c>
      <c r="D29" s="8">
        <f t="shared" si="0"/>
        <v>1.4576337858200525E-3</v>
      </c>
      <c r="E29" s="9">
        <v>-465943</v>
      </c>
      <c r="F29" s="10">
        <f t="shared" si="1"/>
        <v>-0.17668463432992876</v>
      </c>
    </row>
    <row r="30" spans="1:6" ht="15" customHeight="1" x14ac:dyDescent="0.3">
      <c r="A30" s="6">
        <v>29</v>
      </c>
      <c r="B30" s="3" t="s">
        <v>151</v>
      </c>
      <c r="C30" s="7">
        <v>2067973</v>
      </c>
      <c r="D30" s="8">
        <f t="shared" si="0"/>
        <v>1.3883311239413245E-3</v>
      </c>
      <c r="E30" s="9">
        <v>0</v>
      </c>
      <c r="F30" s="10">
        <f t="shared" si="1"/>
        <v>0</v>
      </c>
    </row>
    <row r="31" spans="1:6" ht="15" customHeight="1" x14ac:dyDescent="0.3">
      <c r="A31" s="6">
        <v>30</v>
      </c>
      <c r="B31" s="3" t="s">
        <v>17</v>
      </c>
      <c r="C31" s="7">
        <v>2007418</v>
      </c>
      <c r="D31" s="8">
        <f t="shared" si="0"/>
        <v>1.3476775993497235E-3</v>
      </c>
      <c r="E31" s="9">
        <v>7418</v>
      </c>
      <c r="F31" s="10">
        <f t="shared" si="1"/>
        <v>3.7090000000000001E-3</v>
      </c>
    </row>
    <row r="32" spans="1:6" ht="15" customHeight="1" x14ac:dyDescent="0.3">
      <c r="A32" s="6">
        <v>31</v>
      </c>
      <c r="B32" s="3" t="s">
        <v>20</v>
      </c>
      <c r="C32" s="7">
        <v>1985000</v>
      </c>
      <c r="D32" s="8">
        <f t="shared" si="0"/>
        <v>1.3326273026889274E-3</v>
      </c>
      <c r="E32" s="9">
        <v>0</v>
      </c>
      <c r="F32" s="10">
        <f t="shared" si="1"/>
        <v>0</v>
      </c>
    </row>
    <row r="33" spans="1:6" ht="15" customHeight="1" x14ac:dyDescent="0.3">
      <c r="A33" s="6">
        <v>32</v>
      </c>
      <c r="B33" s="3" t="s">
        <v>154</v>
      </c>
      <c r="C33" s="7">
        <v>1981725</v>
      </c>
      <c r="D33" s="8">
        <f t="shared" si="0"/>
        <v>1.3304286354766824E-3</v>
      </c>
      <c r="E33" s="9">
        <v>333348</v>
      </c>
      <c r="F33" s="10">
        <f t="shared" si="1"/>
        <v>0.20222800973321031</v>
      </c>
    </row>
    <row r="34" spans="1:6" ht="15" customHeight="1" x14ac:dyDescent="0.3">
      <c r="A34" s="6">
        <v>33</v>
      </c>
      <c r="B34" s="3" t="s">
        <v>192</v>
      </c>
      <c r="C34" s="7">
        <v>1963355</v>
      </c>
      <c r="D34" s="8">
        <f t="shared" si="0"/>
        <v>1.3180959586250977E-3</v>
      </c>
      <c r="E34" s="9">
        <v>-307424</v>
      </c>
      <c r="F34" s="10">
        <f t="shared" si="1"/>
        <v>-0.13538261539321969</v>
      </c>
    </row>
    <row r="35" spans="1:6" ht="15" customHeight="1" x14ac:dyDescent="0.3">
      <c r="A35" s="6">
        <v>34</v>
      </c>
      <c r="B35" s="3" t="s">
        <v>60</v>
      </c>
      <c r="C35" s="7">
        <v>1922713</v>
      </c>
      <c r="D35" s="8">
        <f t="shared" si="0"/>
        <v>1.2908110020327132E-3</v>
      </c>
      <c r="E35" s="9">
        <v>1150127</v>
      </c>
      <c r="F35" s="10">
        <f t="shared" si="1"/>
        <v>1.4886718112935</v>
      </c>
    </row>
    <row r="36" spans="1:6" ht="15" customHeight="1" x14ac:dyDescent="0.3">
      <c r="A36" s="6">
        <v>35</v>
      </c>
      <c r="B36" s="3" t="s">
        <v>45</v>
      </c>
      <c r="C36" s="7">
        <v>1813652</v>
      </c>
      <c r="D36" s="8">
        <f t="shared" si="0"/>
        <v>1.2175930341442713E-3</v>
      </c>
      <c r="E36" s="9">
        <v>356781</v>
      </c>
      <c r="F36" s="10">
        <f t="shared" si="1"/>
        <v>0.24489539568019406</v>
      </c>
    </row>
    <row r="37" spans="1:6" ht="15" customHeight="1" x14ac:dyDescent="0.3">
      <c r="A37" s="6">
        <v>36</v>
      </c>
      <c r="B37" s="3" t="s">
        <v>29</v>
      </c>
      <c r="C37" s="7">
        <v>1795000</v>
      </c>
      <c r="D37" s="8">
        <f t="shared" si="0"/>
        <v>1.2050710369403651E-3</v>
      </c>
      <c r="E37" s="9">
        <v>35100</v>
      </c>
      <c r="F37" s="10">
        <f t="shared" si="1"/>
        <v>1.9944315017898746E-2</v>
      </c>
    </row>
    <row r="38" spans="1:6" ht="15" customHeight="1" x14ac:dyDescent="0.3">
      <c r="A38" s="6">
        <v>37</v>
      </c>
      <c r="B38" s="3" t="s">
        <v>119</v>
      </c>
      <c r="C38" s="7">
        <v>1664458</v>
      </c>
      <c r="D38" s="8">
        <f t="shared" si="0"/>
        <v>1.1174318261858976E-3</v>
      </c>
      <c r="E38" s="9">
        <v>361886</v>
      </c>
      <c r="F38" s="10">
        <f t="shared" si="1"/>
        <v>0.27782418169590628</v>
      </c>
    </row>
    <row r="39" spans="1:6" ht="15" customHeight="1" x14ac:dyDescent="0.3">
      <c r="A39" s="6">
        <v>38</v>
      </c>
      <c r="B39" s="3" t="s">
        <v>26</v>
      </c>
      <c r="C39" s="7">
        <v>1646577</v>
      </c>
      <c r="D39" s="8">
        <f t="shared" si="0"/>
        <v>1.1054274388814236E-3</v>
      </c>
      <c r="E39" s="9">
        <v>0</v>
      </c>
      <c r="F39" s="10">
        <f t="shared" si="1"/>
        <v>0</v>
      </c>
    </row>
    <row r="40" spans="1:6" ht="15" customHeight="1" x14ac:dyDescent="0.3">
      <c r="A40" s="6">
        <v>39</v>
      </c>
      <c r="B40" s="3" t="s">
        <v>202</v>
      </c>
      <c r="C40" s="7">
        <v>1638228</v>
      </c>
      <c r="D40" s="8">
        <f t="shared" si="0"/>
        <v>1.0998223480249249E-3</v>
      </c>
      <c r="E40" s="9">
        <v>261887</v>
      </c>
      <c r="F40" s="10">
        <f t="shared" si="1"/>
        <v>0.19027770007578063</v>
      </c>
    </row>
    <row r="41" spans="1:6" ht="15" customHeight="1" x14ac:dyDescent="0.3">
      <c r="A41" s="6">
        <v>40</v>
      </c>
      <c r="B41" s="3" t="s">
        <v>9</v>
      </c>
      <c r="C41" s="7">
        <v>1530152</v>
      </c>
      <c r="D41" s="8">
        <f t="shared" si="0"/>
        <v>1.0272656586720744E-3</v>
      </c>
      <c r="E41" s="9">
        <v>-1412277</v>
      </c>
      <c r="F41" s="10">
        <f t="shared" si="1"/>
        <v>-0.47996978006945962</v>
      </c>
    </row>
    <row r="42" spans="1:6" ht="15" customHeight="1" x14ac:dyDescent="0.3">
      <c r="A42" s="6">
        <v>41</v>
      </c>
      <c r="B42" s="3" t="s">
        <v>117</v>
      </c>
      <c r="C42" s="7">
        <v>1429753</v>
      </c>
      <c r="D42" s="8">
        <f t="shared" si="0"/>
        <v>9.5986291380423272E-4</v>
      </c>
      <c r="E42" s="9">
        <v>-977333</v>
      </c>
      <c r="F42" s="10">
        <f t="shared" si="1"/>
        <v>-0.40602329954143723</v>
      </c>
    </row>
    <row r="43" spans="1:6" ht="15" customHeight="1" x14ac:dyDescent="0.3">
      <c r="A43" s="6">
        <v>42</v>
      </c>
      <c r="B43" s="3" t="s">
        <v>172</v>
      </c>
      <c r="C43" s="7">
        <v>1418165</v>
      </c>
      <c r="D43" s="8">
        <f t="shared" si="0"/>
        <v>9.5208332429110466E-4</v>
      </c>
      <c r="E43" s="9">
        <v>1147717</v>
      </c>
      <c r="F43" s="10">
        <f t="shared" si="1"/>
        <v>4.2437622019759802</v>
      </c>
    </row>
    <row r="44" spans="1:6" ht="15" customHeight="1" x14ac:dyDescent="0.3">
      <c r="A44" s="6">
        <v>43</v>
      </c>
      <c r="B44" s="3" t="s">
        <v>227</v>
      </c>
      <c r="C44" s="7">
        <v>1397430</v>
      </c>
      <c r="D44" s="8">
        <f t="shared" si="0"/>
        <v>9.3816290760533386E-4</v>
      </c>
      <c r="E44" s="9">
        <v>1397430</v>
      </c>
      <c r="F44" s="10" t="str">
        <f t="shared" si="1"/>
        <v/>
      </c>
    </row>
    <row r="45" spans="1:6" ht="15" customHeight="1" x14ac:dyDescent="0.3">
      <c r="A45" s="6">
        <v>44</v>
      </c>
      <c r="B45" s="3" t="s">
        <v>35</v>
      </c>
      <c r="C45" s="7">
        <v>1259526</v>
      </c>
      <c r="D45" s="8">
        <f t="shared" si="0"/>
        <v>8.455812272274932E-4</v>
      </c>
      <c r="E45" s="9">
        <v>-1000292</v>
      </c>
      <c r="F45" s="10">
        <f t="shared" si="1"/>
        <v>-0.44264272609564131</v>
      </c>
    </row>
    <row r="46" spans="1:6" ht="15" customHeight="1" x14ac:dyDescent="0.3">
      <c r="A46" s="6">
        <v>45</v>
      </c>
      <c r="B46" s="3" t="s">
        <v>228</v>
      </c>
      <c r="C46" s="7">
        <v>1179768</v>
      </c>
      <c r="D46" s="8">
        <f t="shared" si="0"/>
        <v>7.9203579226131511E-4</v>
      </c>
      <c r="E46" s="9">
        <v>1179768</v>
      </c>
      <c r="F46" s="10" t="str">
        <f t="shared" si="1"/>
        <v/>
      </c>
    </row>
    <row r="47" spans="1:6" ht="15" customHeight="1" x14ac:dyDescent="0.3">
      <c r="A47" s="6">
        <v>46</v>
      </c>
      <c r="B47" s="3" t="s">
        <v>111</v>
      </c>
      <c r="C47" s="7">
        <v>1143405</v>
      </c>
      <c r="D47" s="8">
        <f t="shared" si="0"/>
        <v>7.6762353704334159E-4</v>
      </c>
      <c r="E47" s="9">
        <v>-368938</v>
      </c>
      <c r="F47" s="10">
        <f t="shared" si="1"/>
        <v>-0.24395127295858149</v>
      </c>
    </row>
    <row r="48" spans="1:6" ht="15" customHeight="1" x14ac:dyDescent="0.3">
      <c r="A48" s="6">
        <v>47</v>
      </c>
      <c r="B48" s="3" t="s">
        <v>48</v>
      </c>
      <c r="C48" s="7">
        <v>1096175</v>
      </c>
      <c r="D48" s="8">
        <f t="shared" si="0"/>
        <v>7.3591573477331735E-4</v>
      </c>
      <c r="E48" s="9">
        <v>-14227</v>
      </c>
      <c r="F48" s="10">
        <f t="shared" si="1"/>
        <v>-1.2812476922772114E-2</v>
      </c>
    </row>
    <row r="49" spans="1:6" ht="15" customHeight="1" x14ac:dyDescent="0.3">
      <c r="A49" s="6">
        <v>48</v>
      </c>
      <c r="B49" s="3" t="s">
        <v>199</v>
      </c>
      <c r="C49" s="7">
        <v>1066728</v>
      </c>
      <c r="D49" s="8">
        <f t="shared" si="0"/>
        <v>7.161465276285915E-4</v>
      </c>
      <c r="E49" s="9">
        <v>789937</v>
      </c>
      <c r="F49" s="10">
        <f t="shared" si="1"/>
        <v>2.8539114349816286</v>
      </c>
    </row>
    <row r="50" spans="1:6" ht="15" customHeight="1" x14ac:dyDescent="0.3">
      <c r="A50" s="6">
        <v>49</v>
      </c>
      <c r="B50" s="3" t="s">
        <v>18</v>
      </c>
      <c r="C50" s="7">
        <v>1045400</v>
      </c>
      <c r="D50" s="8">
        <f t="shared" si="0"/>
        <v>7.0182800112393183E-4</v>
      </c>
      <c r="E50" s="9">
        <v>-570284</v>
      </c>
      <c r="F50" s="10">
        <f t="shared" si="1"/>
        <v>-0.35296753573099693</v>
      </c>
    </row>
    <row r="51" spans="1:6" ht="15" customHeight="1" x14ac:dyDescent="0.3">
      <c r="A51" s="6">
        <v>50</v>
      </c>
      <c r="B51" s="3" t="s">
        <v>51</v>
      </c>
      <c r="C51" s="7">
        <v>1043591</v>
      </c>
      <c r="D51" s="8">
        <f t="shared" si="0"/>
        <v>7.0061353120425213E-4</v>
      </c>
      <c r="E51" s="9">
        <v>843857</v>
      </c>
      <c r="F51" s="10">
        <f t="shared" si="1"/>
        <v>4.2249041224829025</v>
      </c>
    </row>
    <row r="52" spans="1:6" ht="15" customHeight="1" x14ac:dyDescent="0.3">
      <c r="A52" s="6">
        <v>51</v>
      </c>
      <c r="B52" s="3" t="s">
        <v>36</v>
      </c>
      <c r="C52" s="7">
        <v>1033500</v>
      </c>
      <c r="D52" s="8">
        <f t="shared" si="0"/>
        <v>6.9383895079546927E-4</v>
      </c>
      <c r="E52" s="9">
        <v>133500</v>
      </c>
      <c r="F52" s="10">
        <f t="shared" si="1"/>
        <v>0.14833333333333334</v>
      </c>
    </row>
    <row r="53" spans="1:6" ht="15" customHeight="1" x14ac:dyDescent="0.3">
      <c r="A53" s="6">
        <v>52</v>
      </c>
      <c r="B53" s="3" t="s">
        <v>195</v>
      </c>
      <c r="C53" s="7">
        <v>1011452</v>
      </c>
      <c r="D53" s="8">
        <f t="shared" si="0"/>
        <v>6.7903705317849921E-4</v>
      </c>
      <c r="E53" s="9">
        <v>-698439</v>
      </c>
      <c r="F53" s="10">
        <f t="shared" si="1"/>
        <v>-0.40846989661914124</v>
      </c>
    </row>
    <row r="54" spans="1:6" ht="15" customHeight="1" x14ac:dyDescent="0.3">
      <c r="A54" s="6">
        <v>53</v>
      </c>
      <c r="B54" s="3" t="s">
        <v>120</v>
      </c>
      <c r="C54" s="7">
        <v>1000000</v>
      </c>
      <c r="D54" s="8">
        <f t="shared" si="0"/>
        <v>6.7134876709769645E-4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113</v>
      </c>
      <c r="C55" s="7">
        <v>987028</v>
      </c>
      <c r="D55" s="8">
        <f t="shared" si="0"/>
        <v>6.6264003089090511E-4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156</v>
      </c>
      <c r="C56" s="7">
        <v>965514</v>
      </c>
      <c r="D56" s="8">
        <f t="shared" si="0"/>
        <v>6.4819663351556528E-4</v>
      </c>
      <c r="E56" s="33">
        <v>-117671</v>
      </c>
      <c r="F56" s="10">
        <f t="shared" si="1"/>
        <v>-0.10863425915240703</v>
      </c>
    </row>
    <row r="57" spans="1:6" ht="15" customHeight="1" x14ac:dyDescent="0.3">
      <c r="A57" s="6">
        <v>56</v>
      </c>
      <c r="B57" s="3" t="s">
        <v>52</v>
      </c>
      <c r="C57" s="7">
        <v>964849</v>
      </c>
      <c r="D57" s="8">
        <f t="shared" si="0"/>
        <v>6.4775018658544533E-4</v>
      </c>
      <c r="E57" s="9">
        <v>0</v>
      </c>
      <c r="F57" s="10">
        <f t="shared" si="1"/>
        <v>0</v>
      </c>
    </row>
    <row r="58" spans="1:6" ht="15" customHeight="1" x14ac:dyDescent="0.3">
      <c r="A58" s="6">
        <v>57</v>
      </c>
      <c r="B58" s="3" t="s">
        <v>208</v>
      </c>
      <c r="C58" s="7">
        <v>960000</v>
      </c>
      <c r="D58" s="8">
        <f t="shared" si="0"/>
        <v>6.4449481641378858E-4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155</v>
      </c>
      <c r="C59" s="7">
        <v>829168</v>
      </c>
      <c r="D59" s="8">
        <f t="shared" si="0"/>
        <v>5.5666091451686268E-4</v>
      </c>
      <c r="E59" s="9">
        <v>13971</v>
      </c>
      <c r="F59" s="10">
        <f t="shared" si="1"/>
        <v>1.7138188683226262E-2</v>
      </c>
    </row>
    <row r="60" spans="1:6" ht="15" customHeight="1" x14ac:dyDescent="0.3">
      <c r="A60" s="6">
        <v>59</v>
      </c>
      <c r="B60" s="3" t="s">
        <v>30</v>
      </c>
      <c r="C60" s="7">
        <v>815046</v>
      </c>
      <c r="D60" s="8">
        <f t="shared" si="0"/>
        <v>5.4718012722790906E-4</v>
      </c>
      <c r="E60" s="9">
        <v>-5863926</v>
      </c>
      <c r="F60" s="10">
        <f t="shared" si="1"/>
        <v>-0.87796834602690355</v>
      </c>
    </row>
    <row r="61" spans="1:6" ht="15" customHeight="1" x14ac:dyDescent="0.3">
      <c r="A61" s="6">
        <v>60</v>
      </c>
      <c r="B61" s="3" t="s">
        <v>33</v>
      </c>
      <c r="C61" s="7">
        <v>780132</v>
      </c>
      <c r="D61" s="8">
        <f t="shared" si="0"/>
        <v>5.2374065637346011E-4</v>
      </c>
      <c r="E61" s="9">
        <v>56361</v>
      </c>
      <c r="F61" s="10">
        <f t="shared" si="1"/>
        <v>7.7871315650944836E-2</v>
      </c>
    </row>
    <row r="62" spans="1:6" ht="15" customHeight="1" x14ac:dyDescent="0.3">
      <c r="A62" s="6">
        <v>61</v>
      </c>
      <c r="B62" s="3" t="s">
        <v>41</v>
      </c>
      <c r="C62" s="7">
        <v>757399</v>
      </c>
      <c r="D62" s="8">
        <f t="shared" si="0"/>
        <v>5.084788848510282E-4</v>
      </c>
      <c r="E62" s="9">
        <v>-39689</v>
      </c>
      <c r="F62" s="10">
        <f t="shared" si="1"/>
        <v>-4.9792494680637518E-2</v>
      </c>
    </row>
    <row r="63" spans="1:6" ht="15" customHeight="1" x14ac:dyDescent="0.3">
      <c r="A63" s="6">
        <v>62</v>
      </c>
      <c r="B63" s="3" t="s">
        <v>19</v>
      </c>
      <c r="C63" s="7">
        <v>742526</v>
      </c>
      <c r="D63" s="8">
        <f t="shared" si="0"/>
        <v>4.9849391463798408E-4</v>
      </c>
      <c r="E63" s="9">
        <v>-9338960</v>
      </c>
      <c r="F63" s="10">
        <f t="shared" si="1"/>
        <v>-0.92634756423804987</v>
      </c>
    </row>
    <row r="64" spans="1:6" ht="15" customHeight="1" x14ac:dyDescent="0.3">
      <c r="A64" s="6">
        <v>63</v>
      </c>
      <c r="B64" s="3" t="s">
        <v>127</v>
      </c>
      <c r="C64" s="7">
        <v>700000</v>
      </c>
      <c r="D64" s="8">
        <f t="shared" si="0"/>
        <v>4.699441369683875E-4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27</v>
      </c>
      <c r="C65" s="7">
        <v>696623</v>
      </c>
      <c r="D65" s="8">
        <f t="shared" si="0"/>
        <v>4.6767699218189858E-4</v>
      </c>
      <c r="E65" s="9">
        <v>342131</v>
      </c>
      <c r="F65" s="10">
        <f t="shared" si="1"/>
        <v>0.96513038376042337</v>
      </c>
    </row>
    <row r="66" spans="1:6" ht="15" customHeight="1" x14ac:dyDescent="0.3">
      <c r="A66" s="6">
        <v>65</v>
      </c>
      <c r="B66" s="3" t="s">
        <v>217</v>
      </c>
      <c r="C66" s="7">
        <v>679059</v>
      </c>
      <c r="D66" s="8">
        <f t="shared" ref="D66:D129" si="2">+C66/$H$1</f>
        <v>4.5588542243659461E-4</v>
      </c>
      <c r="E66" s="9">
        <v>679059</v>
      </c>
      <c r="F66" s="10" t="str">
        <f t="shared" si="1"/>
        <v/>
      </c>
    </row>
    <row r="67" spans="1:6" ht="15" customHeight="1" x14ac:dyDescent="0.3">
      <c r="A67" s="6">
        <v>66</v>
      </c>
      <c r="B67" s="3" t="s">
        <v>32</v>
      </c>
      <c r="C67" s="7">
        <v>659979</v>
      </c>
      <c r="D67" s="8">
        <f t="shared" si="2"/>
        <v>4.4307608796037058E-4</v>
      </c>
      <c r="E67" s="9">
        <v>-672827</v>
      </c>
      <c r="F67" s="10">
        <f t="shared" ref="F67:F130" si="3">+IF(ISERR(E67/(C67-E67)),"",E67/(C67-E67))</f>
        <v>-0.50481990627293094</v>
      </c>
    </row>
    <row r="68" spans="1:6" ht="15" customHeight="1" x14ac:dyDescent="0.3">
      <c r="A68" s="6">
        <v>67</v>
      </c>
      <c r="B68" s="3" t="s">
        <v>218</v>
      </c>
      <c r="C68" s="7">
        <v>648168</v>
      </c>
      <c r="D68" s="8">
        <f t="shared" si="2"/>
        <v>4.3514678767217968E-4</v>
      </c>
      <c r="E68" s="33">
        <v>648168</v>
      </c>
      <c r="F68" s="10" t="str">
        <f t="shared" si="3"/>
        <v/>
      </c>
    </row>
    <row r="69" spans="1:6" ht="15" customHeight="1" x14ac:dyDescent="0.3">
      <c r="A69" s="6">
        <v>68</v>
      </c>
      <c r="B69" s="3" t="s">
        <v>197</v>
      </c>
      <c r="C69" s="7">
        <v>635599</v>
      </c>
      <c r="D69" s="8">
        <f t="shared" si="2"/>
        <v>4.2670860501852875E-4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237</v>
      </c>
      <c r="C70" s="7">
        <v>581597</v>
      </c>
      <c r="D70" s="8">
        <f t="shared" si="2"/>
        <v>3.9045442889771892E-4</v>
      </c>
      <c r="E70" s="9">
        <v>581597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232</v>
      </c>
      <c r="C71" s="7">
        <v>564626</v>
      </c>
      <c r="D71" s="8">
        <f t="shared" si="2"/>
        <v>3.7906096897130393E-4</v>
      </c>
      <c r="E71" s="9">
        <v>564626</v>
      </c>
      <c r="F71" s="10" t="str">
        <f t="shared" si="3"/>
        <v/>
      </c>
    </row>
    <row r="72" spans="1:6" ht="15" customHeight="1" x14ac:dyDescent="0.3">
      <c r="A72" s="6">
        <v>71</v>
      </c>
      <c r="B72" s="3" t="s">
        <v>22</v>
      </c>
      <c r="C72" s="7">
        <v>564288</v>
      </c>
      <c r="D72" s="8">
        <f t="shared" si="2"/>
        <v>3.788340530880249E-4</v>
      </c>
      <c r="E72" s="9">
        <v>-86493</v>
      </c>
      <c r="F72" s="10">
        <f t="shared" si="3"/>
        <v>-0.13290646162072955</v>
      </c>
    </row>
    <row r="73" spans="1:6" ht="15" customHeight="1" x14ac:dyDescent="0.3">
      <c r="A73" s="6">
        <v>72</v>
      </c>
      <c r="B73" s="3" t="s">
        <v>219</v>
      </c>
      <c r="C73" s="7">
        <v>550000</v>
      </c>
      <c r="D73" s="8">
        <f t="shared" si="2"/>
        <v>3.6924182190373303E-4</v>
      </c>
      <c r="E73" s="9">
        <v>550000</v>
      </c>
      <c r="F73" s="10" t="str">
        <f t="shared" si="3"/>
        <v/>
      </c>
    </row>
    <row r="74" spans="1:6" ht="15" customHeight="1" x14ac:dyDescent="0.3">
      <c r="A74" s="6">
        <v>73</v>
      </c>
      <c r="B74" s="3" t="s">
        <v>159</v>
      </c>
      <c r="C74" s="7">
        <v>506203</v>
      </c>
      <c r="D74" s="8">
        <f t="shared" si="2"/>
        <v>3.3983875995115519E-4</v>
      </c>
      <c r="E74" s="9">
        <v>-218079</v>
      </c>
      <c r="F74" s="10">
        <f t="shared" si="3"/>
        <v>-0.30109681035839631</v>
      </c>
    </row>
    <row r="75" spans="1:6" ht="15" customHeight="1" x14ac:dyDescent="0.3">
      <c r="A75" s="6">
        <v>74</v>
      </c>
      <c r="B75" s="3" t="s">
        <v>28</v>
      </c>
      <c r="C75" s="7">
        <v>462623</v>
      </c>
      <c r="D75" s="8">
        <f t="shared" si="2"/>
        <v>3.1058138068103762E-4</v>
      </c>
      <c r="E75" s="9">
        <v>138940</v>
      </c>
      <c r="F75" s="10">
        <f t="shared" si="3"/>
        <v>0.42924713376976859</v>
      </c>
    </row>
    <row r="76" spans="1:6" ht="15" customHeight="1" x14ac:dyDescent="0.3">
      <c r="A76" s="6">
        <v>75</v>
      </c>
      <c r="B76" s="3" t="s">
        <v>256</v>
      </c>
      <c r="C76" s="7">
        <v>440000</v>
      </c>
      <c r="D76" s="8">
        <f t="shared" si="2"/>
        <v>2.9539345752298642E-4</v>
      </c>
      <c r="E76" s="9">
        <v>440000</v>
      </c>
      <c r="F76" s="10" t="str">
        <f t="shared" si="3"/>
        <v/>
      </c>
    </row>
    <row r="77" spans="1:6" ht="15" customHeight="1" x14ac:dyDescent="0.3">
      <c r="A77" s="6">
        <v>76</v>
      </c>
      <c r="B77" s="3" t="s">
        <v>123</v>
      </c>
      <c r="C77" s="7">
        <v>440000</v>
      </c>
      <c r="D77" s="8">
        <f t="shared" si="2"/>
        <v>2.9539345752298642E-4</v>
      </c>
      <c r="E77" s="9">
        <v>70000</v>
      </c>
      <c r="F77" s="10">
        <f t="shared" si="3"/>
        <v>0.1891891891891892</v>
      </c>
    </row>
    <row r="78" spans="1:6" ht="15" customHeight="1" x14ac:dyDescent="0.3">
      <c r="A78" s="6">
        <v>77</v>
      </c>
      <c r="B78" s="3" t="s">
        <v>194</v>
      </c>
      <c r="C78" s="7">
        <v>425354</v>
      </c>
      <c r="D78" s="8">
        <f t="shared" si="2"/>
        <v>2.8556088348007357E-4</v>
      </c>
      <c r="E78" s="9">
        <v>-1010389</v>
      </c>
      <c r="F78" s="10">
        <f t="shared" si="3"/>
        <v>-0.70373945754915745</v>
      </c>
    </row>
    <row r="79" spans="1:6" ht="15" customHeight="1" x14ac:dyDescent="0.3">
      <c r="A79" s="6">
        <v>78</v>
      </c>
      <c r="B79" s="3" t="s">
        <v>209</v>
      </c>
      <c r="C79" s="7">
        <v>411300</v>
      </c>
      <c r="D79" s="8">
        <f t="shared" si="2"/>
        <v>2.7612574790728255E-4</v>
      </c>
      <c r="E79" s="9">
        <v>0</v>
      </c>
      <c r="F79" s="10">
        <f t="shared" si="3"/>
        <v>0</v>
      </c>
    </row>
    <row r="80" spans="1:6" ht="15" customHeight="1" x14ac:dyDescent="0.3">
      <c r="A80" s="6">
        <v>79</v>
      </c>
      <c r="B80" s="3" t="s">
        <v>230</v>
      </c>
      <c r="C80" s="7">
        <v>400000</v>
      </c>
      <c r="D80" s="8">
        <f t="shared" si="2"/>
        <v>2.6853950683907856E-4</v>
      </c>
      <c r="E80" s="9">
        <v>400000</v>
      </c>
      <c r="F80" s="10" t="str">
        <f t="shared" si="3"/>
        <v/>
      </c>
    </row>
    <row r="81" spans="1:6" ht="15" customHeight="1" x14ac:dyDescent="0.3">
      <c r="A81" s="6">
        <v>80</v>
      </c>
      <c r="B81" s="3" t="s">
        <v>162</v>
      </c>
      <c r="C81" s="7">
        <v>385289</v>
      </c>
      <c r="D81" s="8">
        <f t="shared" si="2"/>
        <v>2.5866329512630438E-4</v>
      </c>
      <c r="E81" s="9">
        <v>-60407</v>
      </c>
      <c r="F81" s="10">
        <f t="shared" si="3"/>
        <v>-0.13553408601378519</v>
      </c>
    </row>
    <row r="82" spans="1:6" ht="15" customHeight="1" x14ac:dyDescent="0.3">
      <c r="A82" s="6">
        <v>81</v>
      </c>
      <c r="B82" s="3" t="s">
        <v>262</v>
      </c>
      <c r="C82" s="7">
        <v>380225</v>
      </c>
      <c r="D82" s="8">
        <f t="shared" si="2"/>
        <v>2.5526358496972163E-4</v>
      </c>
      <c r="E82" s="9">
        <v>380225</v>
      </c>
      <c r="F82" s="10" t="str">
        <f t="shared" si="3"/>
        <v/>
      </c>
    </row>
    <row r="83" spans="1:6" ht="15" customHeight="1" x14ac:dyDescent="0.3">
      <c r="A83" s="6">
        <v>82</v>
      </c>
      <c r="B83" s="3" t="s">
        <v>213</v>
      </c>
      <c r="C83" s="7">
        <v>375626</v>
      </c>
      <c r="D83" s="8">
        <f t="shared" si="2"/>
        <v>2.5217605198983931E-4</v>
      </c>
      <c r="E83" s="9">
        <v>304527</v>
      </c>
      <c r="F83" s="10">
        <f t="shared" si="3"/>
        <v>4.283140409851053</v>
      </c>
    </row>
    <row r="84" spans="1:6" ht="15" customHeight="1" x14ac:dyDescent="0.3">
      <c r="A84" s="6">
        <v>83</v>
      </c>
      <c r="B84" s="3" t="s">
        <v>210</v>
      </c>
      <c r="C84" s="7">
        <v>370000</v>
      </c>
      <c r="D84" s="8">
        <f t="shared" si="2"/>
        <v>2.4839904382614769E-4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173</v>
      </c>
      <c r="C85" s="7">
        <v>359173</v>
      </c>
      <c r="D85" s="8">
        <f t="shared" si="2"/>
        <v>2.4113035072478091E-4</v>
      </c>
      <c r="E85" s="9">
        <v>-918565</v>
      </c>
      <c r="F85" s="10">
        <f t="shared" si="3"/>
        <v>-0.71889933617063906</v>
      </c>
    </row>
    <row r="86" spans="1:6" ht="15" customHeight="1" x14ac:dyDescent="0.3">
      <c r="A86" s="6">
        <v>85</v>
      </c>
      <c r="B86" s="3" t="s">
        <v>34</v>
      </c>
      <c r="C86" s="7">
        <v>340000</v>
      </c>
      <c r="D86" s="8">
        <f t="shared" si="2"/>
        <v>2.2825858081321679E-4</v>
      </c>
      <c r="E86" s="9">
        <v>-35000</v>
      </c>
      <c r="F86" s="10">
        <f t="shared" si="3"/>
        <v>-9.3333333333333338E-2</v>
      </c>
    </row>
    <row r="87" spans="1:6" ht="15" customHeight="1" x14ac:dyDescent="0.3">
      <c r="A87" s="6">
        <v>86</v>
      </c>
      <c r="B87" s="3" t="s">
        <v>198</v>
      </c>
      <c r="C87" s="7">
        <v>339225</v>
      </c>
      <c r="D87" s="8">
        <f t="shared" si="2"/>
        <v>2.2773828551871607E-4</v>
      </c>
      <c r="E87" s="9">
        <v>0</v>
      </c>
      <c r="F87" s="10">
        <f t="shared" si="3"/>
        <v>0</v>
      </c>
    </row>
    <row r="88" spans="1:6" ht="15" customHeight="1" x14ac:dyDescent="0.3">
      <c r="A88" s="6">
        <v>87</v>
      </c>
      <c r="B88" s="3" t="s">
        <v>49</v>
      </c>
      <c r="C88" s="7">
        <v>331065</v>
      </c>
      <c r="D88" s="8">
        <f t="shared" si="2"/>
        <v>2.2226007957919887E-4</v>
      </c>
      <c r="E88" s="9">
        <v>19917</v>
      </c>
      <c r="F88" s="10">
        <f t="shared" si="3"/>
        <v>6.4011338655559413E-2</v>
      </c>
    </row>
    <row r="89" spans="1:6" ht="15" customHeight="1" x14ac:dyDescent="0.3">
      <c r="A89" s="6">
        <v>88</v>
      </c>
      <c r="B89" s="3" t="s">
        <v>250</v>
      </c>
      <c r="C89" s="7">
        <v>325000</v>
      </c>
      <c r="D89" s="8">
        <f t="shared" si="2"/>
        <v>2.1818834930675132E-4</v>
      </c>
      <c r="E89" s="9">
        <v>325000</v>
      </c>
      <c r="F89" s="10" t="str">
        <f t="shared" si="3"/>
        <v/>
      </c>
    </row>
    <row r="90" spans="1:6" ht="15" customHeight="1" x14ac:dyDescent="0.3">
      <c r="A90" s="6">
        <v>89</v>
      </c>
      <c r="B90" s="3" t="s">
        <v>47</v>
      </c>
      <c r="C90" s="7">
        <v>310000</v>
      </c>
      <c r="D90" s="8">
        <f t="shared" si="2"/>
        <v>2.0811811780028589E-4</v>
      </c>
      <c r="E90" s="9">
        <v>-5000</v>
      </c>
      <c r="F90" s="10">
        <f t="shared" si="3"/>
        <v>-1.5873015873015872E-2</v>
      </c>
    </row>
    <row r="91" spans="1:6" ht="15" customHeight="1" x14ac:dyDescent="0.3">
      <c r="A91" s="6">
        <v>90</v>
      </c>
      <c r="B91" s="3" t="s">
        <v>205</v>
      </c>
      <c r="C91" s="7">
        <v>297293</v>
      </c>
      <c r="D91" s="8">
        <f t="shared" si="2"/>
        <v>1.9958728901677545E-4</v>
      </c>
      <c r="E91" s="9">
        <v>294692</v>
      </c>
      <c r="F91" s="10">
        <f t="shared" si="3"/>
        <v>113.29950019223375</v>
      </c>
    </row>
    <row r="92" spans="1:6" ht="15" customHeight="1" x14ac:dyDescent="0.3">
      <c r="A92" s="6">
        <v>91</v>
      </c>
      <c r="B92" s="3" t="s">
        <v>126</v>
      </c>
      <c r="C92" s="7">
        <v>297027</v>
      </c>
      <c r="D92" s="8">
        <f t="shared" si="2"/>
        <v>1.9940871024472746E-4</v>
      </c>
      <c r="E92" s="9">
        <v>-1008</v>
      </c>
      <c r="F92" s="10">
        <f t="shared" si="3"/>
        <v>-3.3821531028234938E-3</v>
      </c>
    </row>
    <row r="93" spans="1:6" ht="15" customHeight="1" x14ac:dyDescent="0.3">
      <c r="A93" s="6">
        <v>92</v>
      </c>
      <c r="B93" s="3" t="s">
        <v>251</v>
      </c>
      <c r="C93" s="7">
        <v>292744</v>
      </c>
      <c r="D93" s="8">
        <f t="shared" si="2"/>
        <v>1.9653332347524804E-4</v>
      </c>
      <c r="E93" s="9">
        <v>292744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220</v>
      </c>
      <c r="C94" s="7">
        <v>290000</v>
      </c>
      <c r="D94" s="8">
        <f t="shared" si="2"/>
        <v>1.9469114245833195E-4</v>
      </c>
      <c r="E94" s="9">
        <v>290000</v>
      </c>
      <c r="F94" s="10" t="str">
        <f t="shared" si="3"/>
        <v/>
      </c>
    </row>
    <row r="95" spans="1:6" ht="15" customHeight="1" x14ac:dyDescent="0.3">
      <c r="A95" s="6">
        <v>94</v>
      </c>
      <c r="B95" s="3" t="s">
        <v>13</v>
      </c>
      <c r="C95" s="7">
        <v>280548</v>
      </c>
      <c r="D95" s="8">
        <f t="shared" si="2"/>
        <v>1.8834555391172454E-4</v>
      </c>
      <c r="E95" s="9">
        <v>-20000</v>
      </c>
      <c r="F95" s="10">
        <f t="shared" si="3"/>
        <v>-6.6545110930699924E-2</v>
      </c>
    </row>
    <row r="96" spans="1:6" ht="15" customHeight="1" x14ac:dyDescent="0.3">
      <c r="A96" s="6">
        <v>95</v>
      </c>
      <c r="B96" s="3" t="s">
        <v>221</v>
      </c>
      <c r="C96" s="7">
        <v>275000</v>
      </c>
      <c r="D96" s="8">
        <f t="shared" si="2"/>
        <v>1.8462091095186652E-4</v>
      </c>
      <c r="E96" s="9">
        <v>275000</v>
      </c>
      <c r="F96" s="10" t="str">
        <f t="shared" si="3"/>
        <v/>
      </c>
    </row>
    <row r="97" spans="1:6" ht="15" customHeight="1" x14ac:dyDescent="0.3">
      <c r="A97" s="6">
        <v>96</v>
      </c>
      <c r="B97" s="3" t="s">
        <v>129</v>
      </c>
      <c r="C97" s="7">
        <v>273139</v>
      </c>
      <c r="D97" s="8">
        <f t="shared" si="2"/>
        <v>1.833715308962977E-4</v>
      </c>
      <c r="E97" s="9">
        <v>530</v>
      </c>
      <c r="F97" s="10">
        <f t="shared" si="3"/>
        <v>1.9441764578572241E-3</v>
      </c>
    </row>
    <row r="98" spans="1:6" ht="15" customHeight="1" x14ac:dyDescent="0.3">
      <c r="A98" s="6">
        <v>97</v>
      </c>
      <c r="B98" s="3" t="s">
        <v>238</v>
      </c>
      <c r="C98" s="7">
        <v>263511</v>
      </c>
      <c r="D98" s="8">
        <f t="shared" si="2"/>
        <v>1.7690778496668108E-4</v>
      </c>
      <c r="E98" s="9">
        <v>263511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43</v>
      </c>
      <c r="C99" s="7">
        <v>257246</v>
      </c>
      <c r="D99" s="8">
        <f t="shared" si="2"/>
        <v>1.7270178494081402E-4</v>
      </c>
      <c r="E99" s="9">
        <v>0</v>
      </c>
      <c r="F99" s="10">
        <f t="shared" si="3"/>
        <v>0</v>
      </c>
    </row>
    <row r="100" spans="1:6" ht="15" customHeight="1" x14ac:dyDescent="0.3">
      <c r="A100" s="6">
        <v>99</v>
      </c>
      <c r="B100" s="3" t="s">
        <v>229</v>
      </c>
      <c r="C100" s="7">
        <v>256130</v>
      </c>
      <c r="D100" s="8">
        <f t="shared" si="2"/>
        <v>1.7195255971673299E-4</v>
      </c>
      <c r="E100" s="9">
        <v>256130</v>
      </c>
      <c r="F100" s="10" t="str">
        <f t="shared" si="3"/>
        <v/>
      </c>
    </row>
    <row r="101" spans="1:6" ht="15" customHeight="1" x14ac:dyDescent="0.3">
      <c r="A101" s="6">
        <v>100</v>
      </c>
      <c r="B101" s="3" t="s">
        <v>231</v>
      </c>
      <c r="C101" s="7">
        <v>243000</v>
      </c>
      <c r="D101" s="8">
        <f t="shared" si="2"/>
        <v>1.6313775040474024E-4</v>
      </c>
      <c r="E101" s="9">
        <v>243000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257</v>
      </c>
      <c r="C102" s="7">
        <v>242267</v>
      </c>
      <c r="D102" s="8">
        <f t="shared" si="2"/>
        <v>1.6264565175845761E-4</v>
      </c>
      <c r="E102" s="9">
        <v>242267</v>
      </c>
      <c r="F102" s="10" t="str">
        <f t="shared" si="3"/>
        <v/>
      </c>
    </row>
    <row r="103" spans="1:6" ht="15" customHeight="1" x14ac:dyDescent="0.3">
      <c r="A103" s="6">
        <v>102</v>
      </c>
      <c r="B103" s="3" t="s">
        <v>164</v>
      </c>
      <c r="C103" s="7">
        <v>237103</v>
      </c>
      <c r="D103" s="8">
        <f t="shared" si="2"/>
        <v>1.591788067251651E-4</v>
      </c>
      <c r="E103" s="9">
        <v>79383</v>
      </c>
      <c r="F103" s="10">
        <f t="shared" si="3"/>
        <v>0.50331600304336799</v>
      </c>
    </row>
    <row r="104" spans="1:6" ht="15" customHeight="1" x14ac:dyDescent="0.3">
      <c r="A104" s="6">
        <v>103</v>
      </c>
      <c r="B104" s="3" t="s">
        <v>263</v>
      </c>
      <c r="C104" s="7">
        <v>234903</v>
      </c>
      <c r="D104" s="8">
        <f t="shared" si="2"/>
        <v>1.5770183943755018E-4</v>
      </c>
      <c r="E104" s="9">
        <v>234903</v>
      </c>
      <c r="F104" s="10" t="str">
        <f t="shared" si="3"/>
        <v/>
      </c>
    </row>
    <row r="105" spans="1:6" ht="15" customHeight="1" x14ac:dyDescent="0.3">
      <c r="A105" s="6">
        <v>104</v>
      </c>
      <c r="B105" s="3" t="s">
        <v>21</v>
      </c>
      <c r="C105" s="7">
        <v>233360</v>
      </c>
      <c r="D105" s="8">
        <f t="shared" si="2"/>
        <v>1.5666594828991844E-4</v>
      </c>
      <c r="E105" s="9">
        <v>-355177</v>
      </c>
      <c r="F105" s="10">
        <f t="shared" si="3"/>
        <v>-0.603491369276698</v>
      </c>
    </row>
    <row r="106" spans="1:6" ht="15" customHeight="1" x14ac:dyDescent="0.3">
      <c r="A106" s="6">
        <v>105</v>
      </c>
      <c r="B106" s="3" t="s">
        <v>124</v>
      </c>
      <c r="C106" s="7">
        <v>229335</v>
      </c>
      <c r="D106" s="8">
        <f t="shared" si="2"/>
        <v>1.539637695023502E-4</v>
      </c>
      <c r="E106" s="9">
        <v>0</v>
      </c>
      <c r="F106" s="10">
        <f t="shared" si="3"/>
        <v>0</v>
      </c>
    </row>
    <row r="107" spans="1:6" ht="15" customHeight="1" x14ac:dyDescent="0.3">
      <c r="A107" s="6">
        <v>106</v>
      </c>
      <c r="B107" s="3" t="s">
        <v>50</v>
      </c>
      <c r="C107" s="7">
        <v>208701</v>
      </c>
      <c r="D107" s="8">
        <f t="shared" si="2"/>
        <v>1.4011115904205633E-4</v>
      </c>
      <c r="E107" s="9">
        <v>-200000</v>
      </c>
      <c r="F107" s="10">
        <f t="shared" si="3"/>
        <v>-0.48935529886151491</v>
      </c>
    </row>
    <row r="108" spans="1:6" ht="15" customHeight="1" x14ac:dyDescent="0.3">
      <c r="A108" s="6">
        <v>107</v>
      </c>
      <c r="B108" s="3" t="s">
        <v>128</v>
      </c>
      <c r="C108" s="7">
        <v>203766</v>
      </c>
      <c r="D108" s="8">
        <f t="shared" si="2"/>
        <v>1.3679805287642921E-4</v>
      </c>
      <c r="E108" s="9">
        <v>-30713</v>
      </c>
      <c r="F108" s="10">
        <f t="shared" si="3"/>
        <v>-0.13098401136135859</v>
      </c>
    </row>
    <row r="109" spans="1:6" ht="15" customHeight="1" x14ac:dyDescent="0.3">
      <c r="A109" s="6">
        <v>108</v>
      </c>
      <c r="B109" s="3" t="s">
        <v>165</v>
      </c>
      <c r="C109" s="7">
        <v>203074</v>
      </c>
      <c r="D109" s="8">
        <f t="shared" si="2"/>
        <v>1.363334795295976E-4</v>
      </c>
      <c r="E109" s="33">
        <v>0</v>
      </c>
      <c r="F109" s="10">
        <f t="shared" si="3"/>
        <v>0</v>
      </c>
    </row>
    <row r="110" spans="1:6" ht="15" customHeight="1" x14ac:dyDescent="0.3">
      <c r="A110" s="6">
        <v>109</v>
      </c>
      <c r="B110" s="3" t="s">
        <v>166</v>
      </c>
      <c r="C110" s="7">
        <v>202000</v>
      </c>
      <c r="D110" s="8">
        <f t="shared" si="2"/>
        <v>1.3561245095373468E-4</v>
      </c>
      <c r="E110" s="9">
        <v>0</v>
      </c>
      <c r="F110" s="10">
        <f t="shared" si="3"/>
        <v>0</v>
      </c>
    </row>
    <row r="111" spans="1:6" ht="15" customHeight="1" x14ac:dyDescent="0.3">
      <c r="A111" s="6">
        <v>110</v>
      </c>
      <c r="B111" s="3" t="s">
        <v>239</v>
      </c>
      <c r="C111" s="7">
        <v>200102</v>
      </c>
      <c r="D111" s="8">
        <f t="shared" si="2"/>
        <v>1.3433823099378325E-4</v>
      </c>
      <c r="E111" s="9">
        <v>200102</v>
      </c>
      <c r="F111" s="10" t="str">
        <f t="shared" si="3"/>
        <v/>
      </c>
    </row>
    <row r="112" spans="1:6" ht="15" customHeight="1" x14ac:dyDescent="0.3">
      <c r="A112" s="6">
        <v>111</v>
      </c>
      <c r="B112" s="3" t="s">
        <v>167</v>
      </c>
      <c r="C112" s="7">
        <v>196000</v>
      </c>
      <c r="D112" s="8">
        <f t="shared" si="2"/>
        <v>1.315843583511485E-4</v>
      </c>
      <c r="E112" s="9">
        <v>0</v>
      </c>
      <c r="F112" s="10">
        <f t="shared" si="3"/>
        <v>0</v>
      </c>
    </row>
    <row r="113" spans="1:6" ht="15" customHeight="1" x14ac:dyDescent="0.3">
      <c r="A113" s="6">
        <v>112</v>
      </c>
      <c r="B113" s="3" t="s">
        <v>53</v>
      </c>
      <c r="C113" s="7">
        <v>181142</v>
      </c>
      <c r="D113" s="8">
        <f t="shared" si="2"/>
        <v>1.2160945836961092E-4</v>
      </c>
      <c r="E113" s="9">
        <v>-37962</v>
      </c>
      <c r="F113" s="10">
        <f t="shared" si="3"/>
        <v>-0.17326018694318679</v>
      </c>
    </row>
    <row r="114" spans="1:6" ht="15" customHeight="1" x14ac:dyDescent="0.3">
      <c r="A114" s="6">
        <v>113</v>
      </c>
      <c r="B114" s="3" t="s">
        <v>39</v>
      </c>
      <c r="C114" s="7">
        <v>180000</v>
      </c>
      <c r="D114" s="8">
        <f t="shared" si="2"/>
        <v>1.2084277807758536E-4</v>
      </c>
      <c r="E114" s="9">
        <v>-555000</v>
      </c>
      <c r="F114" s="10">
        <f t="shared" si="3"/>
        <v>-0.75510204081632648</v>
      </c>
    </row>
    <row r="115" spans="1:6" ht="15" customHeight="1" x14ac:dyDescent="0.3">
      <c r="A115" s="6">
        <v>114</v>
      </c>
      <c r="B115" s="3" t="s">
        <v>211</v>
      </c>
      <c r="C115" s="7">
        <v>170372</v>
      </c>
      <c r="D115" s="8">
        <f t="shared" si="2"/>
        <v>1.1437903214796873E-4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42</v>
      </c>
      <c r="C116" s="7">
        <v>162328</v>
      </c>
      <c r="D116" s="8">
        <f t="shared" si="2"/>
        <v>1.0897870266543486E-4</v>
      </c>
      <c r="E116" s="9">
        <v>-20690</v>
      </c>
      <c r="F116" s="10">
        <f t="shared" si="3"/>
        <v>-0.11304898971685845</v>
      </c>
    </row>
    <row r="117" spans="1:6" ht="15" customHeight="1" x14ac:dyDescent="0.3">
      <c r="A117" s="6">
        <v>116</v>
      </c>
      <c r="B117" s="3" t="s">
        <v>54</v>
      </c>
      <c r="C117" s="7">
        <v>162133</v>
      </c>
      <c r="D117" s="8">
        <f t="shared" si="2"/>
        <v>1.0884778965585081E-4</v>
      </c>
      <c r="E117" s="9">
        <v>69510</v>
      </c>
      <c r="F117" s="10">
        <f t="shared" si="3"/>
        <v>0.75046154842749646</v>
      </c>
    </row>
    <row r="118" spans="1:6" ht="15" customHeight="1" x14ac:dyDescent="0.3">
      <c r="A118" s="6">
        <v>117</v>
      </c>
      <c r="B118" s="3" t="s">
        <v>163</v>
      </c>
      <c r="C118" s="7">
        <v>159900</v>
      </c>
      <c r="D118" s="8">
        <f t="shared" si="2"/>
        <v>1.0734866785892165E-4</v>
      </c>
      <c r="E118" s="9">
        <v>120700</v>
      </c>
      <c r="F118" s="10">
        <f t="shared" si="3"/>
        <v>3.079081632653061</v>
      </c>
    </row>
    <row r="119" spans="1:6" ht="15" customHeight="1" x14ac:dyDescent="0.3">
      <c r="A119" s="6">
        <v>118</v>
      </c>
      <c r="B119" s="3" t="s">
        <v>264</v>
      </c>
      <c r="C119" s="7">
        <v>152351</v>
      </c>
      <c r="D119" s="8">
        <f t="shared" si="2"/>
        <v>1.0228065601610115E-4</v>
      </c>
      <c r="E119" s="9">
        <v>152351</v>
      </c>
      <c r="F119" s="10" t="str">
        <f t="shared" si="3"/>
        <v/>
      </c>
    </row>
    <row r="120" spans="1:6" ht="15" customHeight="1" x14ac:dyDescent="0.3">
      <c r="A120" s="6">
        <v>119</v>
      </c>
      <c r="B120" s="3" t="s">
        <v>258</v>
      </c>
      <c r="C120" s="7">
        <v>150000</v>
      </c>
      <c r="D120" s="8">
        <f t="shared" si="2"/>
        <v>1.0070231506465446E-4</v>
      </c>
      <c r="E120" s="9">
        <v>150000</v>
      </c>
      <c r="F120" s="10" t="str">
        <f t="shared" si="3"/>
        <v/>
      </c>
    </row>
    <row r="121" spans="1:6" ht="15" customHeight="1" x14ac:dyDescent="0.3">
      <c r="A121" s="6">
        <v>120</v>
      </c>
      <c r="B121" s="3" t="s">
        <v>252</v>
      </c>
      <c r="C121" s="7">
        <v>150000</v>
      </c>
      <c r="D121" s="8">
        <f t="shared" si="2"/>
        <v>1.0070231506465446E-4</v>
      </c>
      <c r="E121" s="9">
        <v>-451946</v>
      </c>
      <c r="F121" s="10">
        <f t="shared" si="3"/>
        <v>-0.75080821203230852</v>
      </c>
    </row>
    <row r="122" spans="1:6" ht="15" customHeight="1" x14ac:dyDescent="0.3">
      <c r="A122" s="6">
        <v>121</v>
      </c>
      <c r="B122" s="3" t="s">
        <v>214</v>
      </c>
      <c r="C122" s="7">
        <v>145385</v>
      </c>
      <c r="D122" s="8">
        <f t="shared" si="2"/>
        <v>9.7604040504498595E-5</v>
      </c>
      <c r="E122" s="9">
        <v>113601</v>
      </c>
      <c r="F122" s="10">
        <f t="shared" si="3"/>
        <v>3.5741568084570852</v>
      </c>
    </row>
    <row r="123" spans="1:6" ht="15" customHeight="1" x14ac:dyDescent="0.3">
      <c r="A123" s="6">
        <v>122</v>
      </c>
      <c r="B123" s="3" t="s">
        <v>206</v>
      </c>
      <c r="C123" s="7">
        <v>140400</v>
      </c>
      <c r="D123" s="8">
        <f t="shared" si="2"/>
        <v>9.4257366900516576E-5</v>
      </c>
      <c r="E123" s="9">
        <v>-129100</v>
      </c>
      <c r="F123" s="10">
        <f t="shared" si="3"/>
        <v>-0.47903525046382189</v>
      </c>
    </row>
    <row r="124" spans="1:6" ht="15" customHeight="1" x14ac:dyDescent="0.3">
      <c r="A124" s="6">
        <v>123</v>
      </c>
      <c r="B124" s="3" t="s">
        <v>222</v>
      </c>
      <c r="C124" s="7">
        <v>125327</v>
      </c>
      <c r="D124" s="8">
        <f t="shared" si="2"/>
        <v>8.4138126934053004E-5</v>
      </c>
      <c r="E124" s="9">
        <v>125327</v>
      </c>
      <c r="F124" s="10" t="str">
        <f t="shared" si="3"/>
        <v/>
      </c>
    </row>
    <row r="125" spans="1:6" ht="15" customHeight="1" x14ac:dyDescent="0.3">
      <c r="A125" s="6">
        <v>124</v>
      </c>
      <c r="B125" s="3" t="s">
        <v>200</v>
      </c>
      <c r="C125" s="7">
        <v>120000</v>
      </c>
      <c r="D125" s="8">
        <f t="shared" si="2"/>
        <v>8.0561852051723573E-5</v>
      </c>
      <c r="E125" s="9">
        <v>10000</v>
      </c>
      <c r="F125" s="10">
        <f t="shared" si="3"/>
        <v>9.0909090909090912E-2</v>
      </c>
    </row>
    <row r="126" spans="1:6" ht="15" customHeight="1" x14ac:dyDescent="0.3">
      <c r="A126" s="6">
        <v>125</v>
      </c>
      <c r="B126" s="3" t="s">
        <v>170</v>
      </c>
      <c r="C126" s="7">
        <v>115155</v>
      </c>
      <c r="D126" s="8">
        <f t="shared" si="2"/>
        <v>7.7309167275135232E-5</v>
      </c>
      <c r="E126" s="9">
        <v>-22201</v>
      </c>
      <c r="F126" s="10">
        <f t="shared" si="3"/>
        <v>-0.16163109001426948</v>
      </c>
    </row>
    <row r="127" spans="1:6" ht="15" customHeight="1" x14ac:dyDescent="0.3">
      <c r="A127" s="6">
        <v>126</v>
      </c>
      <c r="B127" s="3" t="s">
        <v>161</v>
      </c>
      <c r="C127" s="7">
        <v>110265</v>
      </c>
      <c r="D127" s="8">
        <f t="shared" si="2"/>
        <v>7.4026271804027499E-5</v>
      </c>
      <c r="E127" s="9">
        <v>-155724</v>
      </c>
      <c r="F127" s="10">
        <f t="shared" si="3"/>
        <v>-0.58545278188195748</v>
      </c>
    </row>
    <row r="128" spans="1:6" ht="15" customHeight="1" x14ac:dyDescent="0.3">
      <c r="A128" s="6">
        <v>127</v>
      </c>
      <c r="B128" s="3" t="s">
        <v>55</v>
      </c>
      <c r="C128" s="7">
        <v>106060</v>
      </c>
      <c r="D128" s="8">
        <f t="shared" si="2"/>
        <v>7.1203250238381681E-5</v>
      </c>
      <c r="E128" s="9">
        <v>-61466</v>
      </c>
      <c r="F128" s="10">
        <f t="shared" si="3"/>
        <v>-0.36690424172964198</v>
      </c>
    </row>
    <row r="129" spans="1:6" ht="15" customHeight="1" x14ac:dyDescent="0.3">
      <c r="A129" s="6">
        <v>128</v>
      </c>
      <c r="B129" s="3" t="s">
        <v>110</v>
      </c>
      <c r="C129" s="7">
        <v>105500</v>
      </c>
      <c r="D129" s="8">
        <f t="shared" si="2"/>
        <v>7.0827294928806967E-5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265</v>
      </c>
      <c r="C130" s="7">
        <v>102643</v>
      </c>
      <c r="D130" s="8">
        <f t="shared" ref="D130:D193" si="4">+C130/$H$1</f>
        <v>6.8909251501208857E-5</v>
      </c>
      <c r="E130" s="9">
        <v>102643</v>
      </c>
      <c r="F130" s="10" t="str">
        <f t="shared" si="3"/>
        <v/>
      </c>
    </row>
    <row r="131" spans="1:6" ht="15" customHeight="1" x14ac:dyDescent="0.3">
      <c r="A131" s="6">
        <v>130</v>
      </c>
      <c r="B131" s="3" t="s">
        <v>130</v>
      </c>
      <c r="C131" s="7">
        <v>102558</v>
      </c>
      <c r="D131" s="8">
        <f t="shared" si="4"/>
        <v>6.8852186856005547E-5</v>
      </c>
      <c r="E131" s="9">
        <v>-2820</v>
      </c>
      <c r="F131" s="10">
        <f t="shared" ref="F131:F194" si="5">+IF(ISERR(E131/(C131-E131)),"",E131/(C131-E131))</f>
        <v>-2.67608039628765E-2</v>
      </c>
    </row>
    <row r="132" spans="1:6" ht="15" customHeight="1" x14ac:dyDescent="0.3">
      <c r="A132" s="6">
        <v>131</v>
      </c>
      <c r="B132" s="3" t="s">
        <v>212</v>
      </c>
      <c r="C132" s="7">
        <v>102000</v>
      </c>
      <c r="D132" s="8">
        <f t="shared" si="4"/>
        <v>6.847757424396503E-5</v>
      </c>
      <c r="E132" s="9">
        <v>0</v>
      </c>
      <c r="F132" s="10">
        <f t="shared" si="5"/>
        <v>0</v>
      </c>
    </row>
    <row r="133" spans="1:6" ht="15" customHeight="1" x14ac:dyDescent="0.3">
      <c r="A133" s="6">
        <v>132</v>
      </c>
      <c r="B133" s="3" t="s">
        <v>253</v>
      </c>
      <c r="C133" s="7">
        <v>101201</v>
      </c>
      <c r="D133" s="8">
        <f t="shared" si="4"/>
        <v>6.7941166579053969E-5</v>
      </c>
      <c r="E133" s="9">
        <v>101201</v>
      </c>
      <c r="F133" s="10" t="str">
        <f t="shared" si="5"/>
        <v/>
      </c>
    </row>
    <row r="134" spans="1:6" ht="15" customHeight="1" x14ac:dyDescent="0.3">
      <c r="A134" s="6">
        <v>133</v>
      </c>
      <c r="B134" s="3" t="s">
        <v>254</v>
      </c>
      <c r="C134" s="7">
        <v>100968</v>
      </c>
      <c r="D134" s="8">
        <f t="shared" si="4"/>
        <v>6.7784742316320216E-5</v>
      </c>
      <c r="E134" s="9">
        <v>100968</v>
      </c>
      <c r="F134" s="10" t="str">
        <f t="shared" si="5"/>
        <v/>
      </c>
    </row>
    <row r="135" spans="1:6" ht="15" customHeight="1" x14ac:dyDescent="0.3">
      <c r="A135" s="6">
        <v>134</v>
      </c>
      <c r="B135" s="3" t="s">
        <v>122</v>
      </c>
      <c r="C135" s="7">
        <v>96055</v>
      </c>
      <c r="D135" s="8">
        <f t="shared" si="4"/>
        <v>6.4486405823569227E-5</v>
      </c>
      <c r="E135" s="9">
        <v>65486</v>
      </c>
      <c r="F135" s="10">
        <f t="shared" si="5"/>
        <v>2.1422355981549934</v>
      </c>
    </row>
    <row r="136" spans="1:6" ht="15" customHeight="1" x14ac:dyDescent="0.3">
      <c r="A136" s="6">
        <v>135</v>
      </c>
      <c r="B136" s="3" t="s">
        <v>241</v>
      </c>
      <c r="C136" s="7">
        <v>95349</v>
      </c>
      <c r="D136" s="8">
        <f t="shared" si="4"/>
        <v>6.4012433593998254E-5</v>
      </c>
      <c r="E136" s="9">
        <v>95349</v>
      </c>
      <c r="F136" s="10" t="str">
        <f t="shared" si="5"/>
        <v/>
      </c>
    </row>
    <row r="137" spans="1:6" ht="15" customHeight="1" x14ac:dyDescent="0.3">
      <c r="A137" s="6">
        <v>136</v>
      </c>
      <c r="B137" s="3" t="s">
        <v>131</v>
      </c>
      <c r="C137" s="7">
        <v>93736</v>
      </c>
      <c r="D137" s="8">
        <f t="shared" si="4"/>
        <v>6.2929548032669667E-5</v>
      </c>
      <c r="E137" s="9">
        <v>0</v>
      </c>
      <c r="F137" s="10">
        <f t="shared" si="5"/>
        <v>0</v>
      </c>
    </row>
    <row r="138" spans="1:6" ht="15" customHeight="1" x14ac:dyDescent="0.3">
      <c r="A138" s="6">
        <v>137</v>
      </c>
      <c r="B138" s="3" t="s">
        <v>168</v>
      </c>
      <c r="C138" s="7">
        <v>90750</v>
      </c>
      <c r="D138" s="8">
        <f t="shared" si="4"/>
        <v>6.0924900614115946E-5</v>
      </c>
      <c r="E138" s="9">
        <v>-36800</v>
      </c>
      <c r="F138" s="10">
        <f t="shared" si="5"/>
        <v>-0.28851430811446493</v>
      </c>
    </row>
    <row r="139" spans="1:6" ht="15" customHeight="1" x14ac:dyDescent="0.3">
      <c r="A139" s="6">
        <v>138</v>
      </c>
      <c r="B139" s="3" t="s">
        <v>46</v>
      </c>
      <c r="C139" s="7">
        <v>85730</v>
      </c>
      <c r="D139" s="8">
        <f t="shared" si="4"/>
        <v>5.7554729803285511E-5</v>
      </c>
      <c r="E139" s="9">
        <v>-5842</v>
      </c>
      <c r="F139" s="10">
        <f t="shared" si="5"/>
        <v>-6.3796793779757999E-2</v>
      </c>
    </row>
    <row r="140" spans="1:6" ht="15" customHeight="1" x14ac:dyDescent="0.3">
      <c r="A140" s="6">
        <v>139</v>
      </c>
      <c r="B140" s="3" t="s">
        <v>240</v>
      </c>
      <c r="C140" s="7">
        <v>83678</v>
      </c>
      <c r="D140" s="8">
        <f t="shared" si="4"/>
        <v>5.6177122133201042E-5</v>
      </c>
      <c r="E140" s="9">
        <v>83678</v>
      </c>
      <c r="F140" s="10" t="str">
        <f t="shared" si="5"/>
        <v/>
      </c>
    </row>
    <row r="141" spans="1:6" ht="15" customHeight="1" x14ac:dyDescent="0.3">
      <c r="A141" s="6">
        <v>140</v>
      </c>
      <c r="B141" s="3" t="s">
        <v>56</v>
      </c>
      <c r="C141" s="7">
        <v>78598</v>
      </c>
      <c r="D141" s="8">
        <f t="shared" si="4"/>
        <v>5.2766670396344743E-5</v>
      </c>
      <c r="E141" s="9">
        <v>872</v>
      </c>
      <c r="F141" s="10">
        <f t="shared" si="5"/>
        <v>1.1218897151532306E-2</v>
      </c>
    </row>
    <row r="142" spans="1:6" ht="15" customHeight="1" x14ac:dyDescent="0.3">
      <c r="A142" s="6">
        <v>141</v>
      </c>
      <c r="B142" s="3" t="s">
        <v>112</v>
      </c>
      <c r="C142" s="7">
        <v>73308</v>
      </c>
      <c r="D142" s="8">
        <f t="shared" si="4"/>
        <v>4.9215235418397926E-5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259</v>
      </c>
      <c r="C143" s="7">
        <v>65000</v>
      </c>
      <c r="D143" s="8">
        <f t="shared" si="4"/>
        <v>4.363766986135027E-5</v>
      </c>
      <c r="E143" s="9">
        <v>65000</v>
      </c>
      <c r="F143" s="10" t="str">
        <f t="shared" si="5"/>
        <v/>
      </c>
    </row>
    <row r="144" spans="1:6" ht="15" customHeight="1" x14ac:dyDescent="0.3">
      <c r="A144" s="6">
        <v>143</v>
      </c>
      <c r="B144" s="3" t="s">
        <v>266</v>
      </c>
      <c r="C144" s="7">
        <v>64277</v>
      </c>
      <c r="D144" s="8">
        <f t="shared" si="4"/>
        <v>4.3152284702738635E-5</v>
      </c>
      <c r="E144" s="9">
        <v>64277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267</v>
      </c>
      <c r="C145" s="7">
        <v>60000</v>
      </c>
      <c r="D145" s="8">
        <f t="shared" si="4"/>
        <v>4.0280926025861786E-5</v>
      </c>
      <c r="E145" s="9">
        <v>60000</v>
      </c>
      <c r="F145" s="10" t="str">
        <f t="shared" si="5"/>
        <v/>
      </c>
    </row>
    <row r="146" spans="1:6" ht="15" customHeight="1" x14ac:dyDescent="0.3">
      <c r="A146" s="6">
        <v>145</v>
      </c>
      <c r="B146" s="3" t="s">
        <v>169</v>
      </c>
      <c r="C146" s="7">
        <v>54800</v>
      </c>
      <c r="D146" s="8">
        <f t="shared" si="4"/>
        <v>3.6789912436953761E-5</v>
      </c>
      <c r="E146" s="9">
        <v>0</v>
      </c>
      <c r="F146" s="10">
        <f t="shared" si="5"/>
        <v>0</v>
      </c>
    </row>
    <row r="147" spans="1:6" ht="15" customHeight="1" x14ac:dyDescent="0.3">
      <c r="A147" s="6">
        <v>146</v>
      </c>
      <c r="B147" s="3" t="s">
        <v>116</v>
      </c>
      <c r="C147" s="7">
        <v>53333</v>
      </c>
      <c r="D147" s="8">
        <f t="shared" si="4"/>
        <v>3.580504379562144E-5</v>
      </c>
      <c r="E147" s="9">
        <v>-6564</v>
      </c>
      <c r="F147" s="10">
        <f t="shared" si="5"/>
        <v>-0.10958812628345325</v>
      </c>
    </row>
    <row r="148" spans="1:6" ht="15" customHeight="1" x14ac:dyDescent="0.3">
      <c r="A148" s="6">
        <v>147</v>
      </c>
      <c r="B148" s="3" t="s">
        <v>125</v>
      </c>
      <c r="C148" s="7">
        <v>52536</v>
      </c>
      <c r="D148" s="8">
        <f t="shared" si="4"/>
        <v>3.5269978828244577E-5</v>
      </c>
      <c r="E148" s="9">
        <v>1460</v>
      </c>
      <c r="F148" s="10">
        <f t="shared" si="5"/>
        <v>2.858485394314355E-2</v>
      </c>
    </row>
    <row r="149" spans="1:6" ht="15" customHeight="1" x14ac:dyDescent="0.3">
      <c r="A149" s="6">
        <v>148</v>
      </c>
      <c r="B149" s="3" t="s">
        <v>176</v>
      </c>
      <c r="C149" s="7">
        <v>51699</v>
      </c>
      <c r="D149" s="8">
        <f t="shared" si="4"/>
        <v>3.4708059910183809E-5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201</v>
      </c>
      <c r="C150" s="7">
        <v>51202</v>
      </c>
      <c r="D150" s="8">
        <f t="shared" si="4"/>
        <v>3.4374399572936255E-5</v>
      </c>
      <c r="E150" s="9">
        <v>-510</v>
      </c>
      <c r="F150" s="10">
        <f t="shared" si="5"/>
        <v>-9.8623143564356437E-3</v>
      </c>
    </row>
    <row r="151" spans="1:6" ht="15" customHeight="1" x14ac:dyDescent="0.3">
      <c r="A151" s="6">
        <v>150</v>
      </c>
      <c r="B151" s="3" t="s">
        <v>160</v>
      </c>
      <c r="C151" s="7">
        <v>50000</v>
      </c>
      <c r="D151" s="8">
        <f t="shared" si="4"/>
        <v>3.356743835488482E-5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174</v>
      </c>
      <c r="C152" s="7">
        <v>50000</v>
      </c>
      <c r="D152" s="8">
        <f t="shared" si="4"/>
        <v>3.356743835488482E-5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242</v>
      </c>
      <c r="C153" s="7">
        <v>49708</v>
      </c>
      <c r="D153" s="8">
        <f t="shared" si="4"/>
        <v>3.3371404514892295E-5</v>
      </c>
      <c r="E153" s="9">
        <v>49708</v>
      </c>
      <c r="F153" s="10" t="str">
        <f t="shared" si="5"/>
        <v/>
      </c>
    </row>
    <row r="154" spans="1:6" ht="15" customHeight="1" x14ac:dyDescent="0.3">
      <c r="A154" s="6">
        <v>153</v>
      </c>
      <c r="B154" s="3" t="s">
        <v>177</v>
      </c>
      <c r="C154" s="7">
        <v>49086</v>
      </c>
      <c r="D154" s="8">
        <f t="shared" si="4"/>
        <v>3.2953825581757527E-5</v>
      </c>
      <c r="E154" s="9">
        <v>1035</v>
      </c>
      <c r="F154" s="10">
        <f t="shared" si="5"/>
        <v>2.1539614159955048E-2</v>
      </c>
    </row>
    <row r="155" spans="1:6" ht="15" customHeight="1" x14ac:dyDescent="0.3">
      <c r="A155" s="6">
        <v>154</v>
      </c>
      <c r="B155" s="3" t="s">
        <v>183</v>
      </c>
      <c r="C155" s="7">
        <v>48795</v>
      </c>
      <c r="D155" s="8">
        <f t="shared" si="4"/>
        <v>3.2758463090532095E-5</v>
      </c>
      <c r="E155" s="9">
        <v>41697</v>
      </c>
      <c r="F155" s="10">
        <f t="shared" si="5"/>
        <v>5.87447168216399</v>
      </c>
    </row>
    <row r="156" spans="1:6" ht="15" customHeight="1" x14ac:dyDescent="0.3">
      <c r="A156" s="6">
        <v>155</v>
      </c>
      <c r="B156" s="3" t="s">
        <v>40</v>
      </c>
      <c r="C156" s="7">
        <v>46754</v>
      </c>
      <c r="D156" s="8">
        <f t="shared" si="4"/>
        <v>3.1388240256885701E-5</v>
      </c>
      <c r="E156" s="9">
        <v>-455391</v>
      </c>
      <c r="F156" s="10">
        <f t="shared" si="5"/>
        <v>-0.90689143574067255</v>
      </c>
    </row>
    <row r="157" spans="1:6" ht="15" customHeight="1" x14ac:dyDescent="0.3">
      <c r="A157" s="6">
        <v>156</v>
      </c>
      <c r="B157" s="3" t="s">
        <v>270</v>
      </c>
      <c r="C157" s="7">
        <v>46606</v>
      </c>
      <c r="D157" s="8">
        <f t="shared" si="4"/>
        <v>3.1288880639355237E-5</v>
      </c>
      <c r="E157" s="9">
        <v>46606</v>
      </c>
      <c r="F157" s="10" t="str">
        <f t="shared" si="5"/>
        <v/>
      </c>
    </row>
    <row r="158" spans="1:6" ht="15" customHeight="1" x14ac:dyDescent="0.3">
      <c r="A158" s="6">
        <v>157</v>
      </c>
      <c r="B158" s="3" t="s">
        <v>255</v>
      </c>
      <c r="C158" s="7">
        <v>43159</v>
      </c>
      <c r="D158" s="8">
        <f t="shared" si="4"/>
        <v>2.8974741439169481E-5</v>
      </c>
      <c r="E158" s="9">
        <v>43159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175</v>
      </c>
      <c r="C159" s="7">
        <v>42469</v>
      </c>
      <c r="D159" s="8">
        <f t="shared" si="4"/>
        <v>2.8511510789872068E-5</v>
      </c>
      <c r="E159" s="9">
        <v>3093</v>
      </c>
      <c r="F159" s="10">
        <f t="shared" si="5"/>
        <v>7.8550386021942295E-2</v>
      </c>
    </row>
    <row r="160" spans="1:6" ht="15" customHeight="1" x14ac:dyDescent="0.3">
      <c r="A160" s="6">
        <v>159</v>
      </c>
      <c r="B160" s="3" t="s">
        <v>118</v>
      </c>
      <c r="C160" s="7">
        <v>40776</v>
      </c>
      <c r="D160" s="8">
        <f t="shared" si="4"/>
        <v>2.7374917327175669E-5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171</v>
      </c>
      <c r="C161" s="7">
        <v>40000</v>
      </c>
      <c r="D161" s="8">
        <f t="shared" si="4"/>
        <v>2.6853950683907857E-5</v>
      </c>
      <c r="E161" s="33">
        <v>-50000</v>
      </c>
      <c r="F161" s="10">
        <f t="shared" si="5"/>
        <v>-0.55555555555555558</v>
      </c>
    </row>
    <row r="162" spans="1:6" ht="15" customHeight="1" x14ac:dyDescent="0.3">
      <c r="A162" s="6">
        <v>161</v>
      </c>
      <c r="B162" s="3" t="s">
        <v>96</v>
      </c>
      <c r="C162" s="7">
        <v>40000</v>
      </c>
      <c r="D162" s="8">
        <f t="shared" si="4"/>
        <v>2.6853950683907857E-5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58</v>
      </c>
      <c r="C163" s="7">
        <v>40000</v>
      </c>
      <c r="D163" s="8">
        <f t="shared" si="4"/>
        <v>2.6853950683907857E-5</v>
      </c>
      <c r="E163" s="9">
        <v>3200</v>
      </c>
      <c r="F163" s="10">
        <f t="shared" si="5"/>
        <v>8.6956521739130432E-2</v>
      </c>
    </row>
    <row r="164" spans="1:6" ht="15" customHeight="1" x14ac:dyDescent="0.3">
      <c r="A164" s="6">
        <v>163</v>
      </c>
      <c r="B164" s="3" t="s">
        <v>268</v>
      </c>
      <c r="C164" s="7">
        <v>36000</v>
      </c>
      <c r="D164" s="8">
        <f t="shared" si="4"/>
        <v>2.4168555615517072E-5</v>
      </c>
      <c r="E164" s="9">
        <v>-44000</v>
      </c>
      <c r="F164" s="10">
        <f t="shared" si="5"/>
        <v>-0.55000000000000004</v>
      </c>
    </row>
    <row r="165" spans="1:6" ht="15" customHeight="1" x14ac:dyDescent="0.3">
      <c r="A165" s="6">
        <v>164</v>
      </c>
      <c r="B165" s="3" t="s">
        <v>260</v>
      </c>
      <c r="C165" s="7">
        <v>34541</v>
      </c>
      <c r="D165" s="8">
        <f t="shared" si="4"/>
        <v>2.3189057764321532E-5</v>
      </c>
      <c r="E165" s="9">
        <v>34541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178</v>
      </c>
      <c r="C166" s="7">
        <v>34500</v>
      </c>
      <c r="D166" s="8">
        <f t="shared" si="4"/>
        <v>2.3161532464870526E-5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243</v>
      </c>
      <c r="C167" s="7">
        <v>31401</v>
      </c>
      <c r="D167" s="8">
        <f t="shared" si="4"/>
        <v>2.1081022635634764E-5</v>
      </c>
      <c r="E167" s="9">
        <v>31401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215</v>
      </c>
      <c r="C168" s="7">
        <v>30621</v>
      </c>
      <c r="D168" s="8">
        <f t="shared" si="4"/>
        <v>2.0557370597298563E-5</v>
      </c>
      <c r="E168" s="9">
        <v>0</v>
      </c>
      <c r="F168" s="10">
        <f t="shared" si="5"/>
        <v>0</v>
      </c>
    </row>
    <row r="169" spans="1:6" ht="15" customHeight="1" x14ac:dyDescent="0.3">
      <c r="A169" s="6">
        <v>168</v>
      </c>
      <c r="B169" s="3" t="s">
        <v>261</v>
      </c>
      <c r="C169" s="7">
        <v>30000</v>
      </c>
      <c r="D169" s="8">
        <f t="shared" si="4"/>
        <v>2.0140463012930893E-5</v>
      </c>
      <c r="E169" s="9">
        <v>10000</v>
      </c>
      <c r="F169" s="10">
        <f t="shared" si="5"/>
        <v>0.5</v>
      </c>
    </row>
    <row r="170" spans="1:6" ht="15" customHeight="1" x14ac:dyDescent="0.3">
      <c r="A170" s="6">
        <v>169</v>
      </c>
      <c r="B170" s="3" t="s">
        <v>203</v>
      </c>
      <c r="C170" s="7">
        <v>28440</v>
      </c>
      <c r="D170" s="8">
        <f t="shared" si="4"/>
        <v>1.9093158936258487E-5</v>
      </c>
      <c r="E170" s="9">
        <v>-10675</v>
      </c>
      <c r="F170" s="10">
        <f t="shared" si="5"/>
        <v>-0.27291320465294644</v>
      </c>
    </row>
    <row r="171" spans="1:6" ht="15" customHeight="1" x14ac:dyDescent="0.3">
      <c r="A171" s="6">
        <v>170</v>
      </c>
      <c r="B171" s="3" t="s">
        <v>179</v>
      </c>
      <c r="C171" s="7">
        <v>26635</v>
      </c>
      <c r="D171" s="8">
        <f t="shared" si="4"/>
        <v>1.7881374411647143E-5</v>
      </c>
      <c r="E171" s="9">
        <v>-2824</v>
      </c>
      <c r="F171" s="10">
        <f t="shared" si="5"/>
        <v>-9.5862045554838932E-2</v>
      </c>
    </row>
    <row r="172" spans="1:6" ht="15" customHeight="1" x14ac:dyDescent="0.3">
      <c r="A172" s="6">
        <v>171</v>
      </c>
      <c r="B172" s="3" t="s">
        <v>233</v>
      </c>
      <c r="C172" s="7">
        <v>25999</v>
      </c>
      <c r="D172" s="8">
        <f t="shared" si="4"/>
        <v>1.745439659577301E-5</v>
      </c>
      <c r="E172" s="9">
        <v>25999</v>
      </c>
      <c r="F172" s="10" t="str">
        <f t="shared" si="5"/>
        <v/>
      </c>
    </row>
    <row r="173" spans="1:6" ht="15" customHeight="1" x14ac:dyDescent="0.3">
      <c r="A173" s="6">
        <v>172</v>
      </c>
      <c r="B173" s="3" t="s">
        <v>180</v>
      </c>
      <c r="C173" s="7">
        <v>25578</v>
      </c>
      <c r="D173" s="8">
        <f t="shared" si="4"/>
        <v>1.7171758764824878E-5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246</v>
      </c>
      <c r="C174" s="7">
        <v>24924</v>
      </c>
      <c r="D174" s="8">
        <f t="shared" si="4"/>
        <v>1.6732696671142984E-5</v>
      </c>
      <c r="E174" s="9">
        <v>-553</v>
      </c>
      <c r="F174" s="10">
        <f t="shared" si="5"/>
        <v>-2.1705852337402364E-2</v>
      </c>
    </row>
    <row r="175" spans="1:6" ht="15" customHeight="1" x14ac:dyDescent="0.3">
      <c r="A175" s="6">
        <v>174</v>
      </c>
      <c r="B175" s="3" t="s">
        <v>196</v>
      </c>
      <c r="C175" s="7">
        <v>24500</v>
      </c>
      <c r="D175" s="8">
        <f t="shared" si="4"/>
        <v>1.6448044793893562E-5</v>
      </c>
      <c r="E175" s="9">
        <v>-1096103</v>
      </c>
      <c r="F175" s="10">
        <f t="shared" si="5"/>
        <v>-0.97813677100632423</v>
      </c>
    </row>
    <row r="176" spans="1:6" ht="15" customHeight="1" x14ac:dyDescent="0.3">
      <c r="A176" s="6">
        <v>175</v>
      </c>
      <c r="B176" s="3" t="s">
        <v>223</v>
      </c>
      <c r="C176" s="7">
        <v>23002</v>
      </c>
      <c r="D176" s="8">
        <f t="shared" si="4"/>
        <v>1.5442364340781214E-5</v>
      </c>
      <c r="E176" s="9">
        <v>23002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181</v>
      </c>
      <c r="C177" s="7">
        <v>21918</v>
      </c>
      <c r="D177" s="8">
        <f t="shared" si="4"/>
        <v>1.4714622277247311E-5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244</v>
      </c>
      <c r="C178" s="7">
        <v>20647</v>
      </c>
      <c r="D178" s="8">
        <f t="shared" si="4"/>
        <v>1.3861337994266137E-5</v>
      </c>
      <c r="E178" s="9">
        <v>20647</v>
      </c>
      <c r="F178" s="10" t="str">
        <f t="shared" si="5"/>
        <v/>
      </c>
    </row>
    <row r="179" spans="1:6" ht="15" customHeight="1" x14ac:dyDescent="0.3">
      <c r="A179" s="6">
        <v>178</v>
      </c>
      <c r="B179" s="3" t="s">
        <v>269</v>
      </c>
      <c r="C179" s="7">
        <v>19870</v>
      </c>
      <c r="D179" s="8">
        <f t="shared" si="4"/>
        <v>1.3339700002231227E-5</v>
      </c>
      <c r="E179" s="9">
        <v>-1590349</v>
      </c>
      <c r="F179" s="10">
        <f t="shared" si="5"/>
        <v>-0.98766006363109615</v>
      </c>
    </row>
    <row r="180" spans="1:6" ht="15" customHeight="1" x14ac:dyDescent="0.3">
      <c r="A180" s="6">
        <v>179</v>
      </c>
      <c r="B180" s="3" t="s">
        <v>204</v>
      </c>
      <c r="C180" s="7">
        <v>18374</v>
      </c>
      <c r="D180" s="8">
        <f t="shared" si="4"/>
        <v>1.2335362246653074E-5</v>
      </c>
      <c r="E180" s="9">
        <v>11350</v>
      </c>
      <c r="F180" s="10">
        <f t="shared" si="5"/>
        <v>1.6158883826879271</v>
      </c>
    </row>
    <row r="181" spans="1:6" ht="15" customHeight="1" x14ac:dyDescent="0.3">
      <c r="A181" s="6">
        <v>180</v>
      </c>
      <c r="B181" s="3" t="s">
        <v>234</v>
      </c>
      <c r="C181" s="7">
        <v>17145</v>
      </c>
      <c r="D181" s="8">
        <f t="shared" si="4"/>
        <v>1.1510274611890006E-5</v>
      </c>
      <c r="E181" s="9">
        <v>17145</v>
      </c>
      <c r="F181" s="10" t="str">
        <f t="shared" si="5"/>
        <v/>
      </c>
    </row>
    <row r="182" spans="1:6" ht="15" customHeight="1" x14ac:dyDescent="0.3">
      <c r="A182" s="6">
        <v>181</v>
      </c>
      <c r="B182" s="3" t="s">
        <v>245</v>
      </c>
      <c r="C182" s="7">
        <v>17000</v>
      </c>
      <c r="D182" s="8">
        <f t="shared" si="4"/>
        <v>1.1412929040660839E-5</v>
      </c>
      <c r="E182" s="9">
        <v>17000</v>
      </c>
      <c r="F182" s="10" t="str">
        <f t="shared" si="5"/>
        <v/>
      </c>
    </row>
    <row r="183" spans="1:6" ht="15" customHeight="1" x14ac:dyDescent="0.3">
      <c r="A183" s="6">
        <v>182</v>
      </c>
      <c r="B183" s="3" t="s">
        <v>57</v>
      </c>
      <c r="C183" s="7">
        <v>15000</v>
      </c>
      <c r="D183" s="8">
        <f t="shared" si="4"/>
        <v>1.0070231506465447E-5</v>
      </c>
      <c r="E183" s="9">
        <v>0</v>
      </c>
      <c r="F183" s="10">
        <f t="shared" si="5"/>
        <v>0</v>
      </c>
    </row>
    <row r="184" spans="1:6" ht="15" customHeight="1" x14ac:dyDescent="0.3">
      <c r="A184" s="6">
        <v>183</v>
      </c>
      <c r="B184" s="3" t="s">
        <v>207</v>
      </c>
      <c r="C184" s="7">
        <v>12815</v>
      </c>
      <c r="D184" s="8">
        <f t="shared" si="4"/>
        <v>8.60333445035698E-6</v>
      </c>
      <c r="E184" s="9">
        <v>0</v>
      </c>
      <c r="F184" s="10">
        <f t="shared" si="5"/>
        <v>0</v>
      </c>
    </row>
    <row r="185" spans="1:6" ht="15" customHeight="1" x14ac:dyDescent="0.3">
      <c r="A185" s="6">
        <v>184</v>
      </c>
      <c r="B185" s="3" t="s">
        <v>224</v>
      </c>
      <c r="C185" s="7">
        <v>12613</v>
      </c>
      <c r="D185" s="8">
        <f t="shared" si="4"/>
        <v>8.4677219994032454E-6</v>
      </c>
      <c r="E185" s="9">
        <v>12613</v>
      </c>
      <c r="F185" s="10" t="str">
        <f t="shared" si="5"/>
        <v/>
      </c>
    </row>
    <row r="186" spans="1:6" ht="15" customHeight="1" x14ac:dyDescent="0.3">
      <c r="A186" s="6">
        <v>185</v>
      </c>
      <c r="B186" s="3" t="s">
        <v>271</v>
      </c>
      <c r="C186" s="7">
        <v>12013</v>
      </c>
      <c r="D186" s="8">
        <f t="shared" si="4"/>
        <v>8.0649127391446269E-6</v>
      </c>
      <c r="E186" s="9">
        <v>12013</v>
      </c>
      <c r="F186" s="10" t="str">
        <f t="shared" si="5"/>
        <v/>
      </c>
    </row>
    <row r="187" spans="1:6" ht="15" customHeight="1" x14ac:dyDescent="0.3">
      <c r="A187" s="6">
        <v>186</v>
      </c>
      <c r="B187" s="3" t="s">
        <v>184</v>
      </c>
      <c r="C187" s="7">
        <v>9208</v>
      </c>
      <c r="D187" s="8">
        <f t="shared" si="4"/>
        <v>6.1817794474355887E-6</v>
      </c>
      <c r="E187" s="9">
        <v>0</v>
      </c>
      <c r="F187" s="10">
        <f t="shared" si="5"/>
        <v>0</v>
      </c>
    </row>
    <row r="188" spans="1:6" ht="15" customHeight="1" x14ac:dyDescent="0.3">
      <c r="A188" s="6">
        <v>187</v>
      </c>
      <c r="B188" s="3" t="s">
        <v>272</v>
      </c>
      <c r="C188" s="7">
        <v>6350</v>
      </c>
      <c r="D188" s="8">
        <f t="shared" si="4"/>
        <v>4.2630646710703725E-6</v>
      </c>
      <c r="E188" s="9">
        <v>-13650</v>
      </c>
      <c r="F188" s="10">
        <f t="shared" si="5"/>
        <v>-0.6825</v>
      </c>
    </row>
    <row r="189" spans="1:6" ht="15" customHeight="1" x14ac:dyDescent="0.3">
      <c r="A189" s="6">
        <v>188</v>
      </c>
      <c r="B189" s="3" t="s">
        <v>182</v>
      </c>
      <c r="C189" s="7">
        <v>5609</v>
      </c>
      <c r="D189" s="8">
        <f t="shared" si="4"/>
        <v>3.765595234650979E-6</v>
      </c>
      <c r="E189" s="9">
        <v>-518</v>
      </c>
      <c r="F189" s="10">
        <f t="shared" si="5"/>
        <v>-8.4543822425330498E-2</v>
      </c>
    </row>
    <row r="190" spans="1:6" ht="15" customHeight="1" x14ac:dyDescent="0.3">
      <c r="A190" s="6">
        <v>189</v>
      </c>
      <c r="B190" s="3" t="s">
        <v>273</v>
      </c>
      <c r="C190" s="7">
        <v>4826</v>
      </c>
      <c r="D190" s="8">
        <f t="shared" si="4"/>
        <v>3.2399291500134828E-6</v>
      </c>
      <c r="E190" s="9">
        <v>4826</v>
      </c>
      <c r="F190" s="10" t="str">
        <f t="shared" si="5"/>
        <v/>
      </c>
    </row>
    <row r="191" spans="1:6" ht="15" customHeight="1" x14ac:dyDescent="0.3">
      <c r="A191" s="6">
        <v>190</v>
      </c>
      <c r="B191" s="3" t="s">
        <v>274</v>
      </c>
      <c r="C191" s="7">
        <v>3520</v>
      </c>
      <c r="D191" s="8">
        <f t="shared" si="4"/>
        <v>2.3631476601838912E-6</v>
      </c>
      <c r="E191" s="9">
        <v>3520</v>
      </c>
      <c r="F191" s="10" t="str">
        <f t="shared" si="5"/>
        <v/>
      </c>
    </row>
    <row r="192" spans="1:6" ht="15" customHeight="1" x14ac:dyDescent="0.3">
      <c r="A192" s="6">
        <v>191</v>
      </c>
      <c r="B192" s="3" t="s">
        <v>235</v>
      </c>
      <c r="C192" s="7">
        <v>2649</v>
      </c>
      <c r="D192" s="8">
        <f t="shared" si="4"/>
        <v>1.7784028840417978E-6</v>
      </c>
      <c r="E192" s="9">
        <v>2649</v>
      </c>
      <c r="F192" s="10" t="str">
        <f t="shared" si="5"/>
        <v/>
      </c>
    </row>
    <row r="193" spans="1:6" ht="15" customHeight="1" x14ac:dyDescent="0.3">
      <c r="A193" s="6">
        <v>192</v>
      </c>
      <c r="B193" s="3" t="s">
        <v>247</v>
      </c>
      <c r="C193" s="7">
        <v>2217</v>
      </c>
      <c r="D193" s="8">
        <f t="shared" si="4"/>
        <v>1.4883802166555929E-6</v>
      </c>
      <c r="E193" s="9">
        <v>2217</v>
      </c>
      <c r="F193" s="10" t="str">
        <f t="shared" si="5"/>
        <v/>
      </c>
    </row>
    <row r="194" spans="1:6" ht="15" customHeight="1" x14ac:dyDescent="0.3">
      <c r="A194" s="6">
        <v>193</v>
      </c>
      <c r="B194" s="3" t="s">
        <v>121</v>
      </c>
      <c r="C194" s="7">
        <v>1240</v>
      </c>
      <c r="D194" s="8">
        <f t="shared" ref="D194:D197" si="6">+C194/$H$1</f>
        <v>8.324724712011436E-7</v>
      </c>
      <c r="E194" s="9">
        <v>-1467</v>
      </c>
      <c r="F194" s="10">
        <f t="shared" si="5"/>
        <v>-0.54192833394902107</v>
      </c>
    </row>
    <row r="195" spans="1:6" ht="15" customHeight="1" x14ac:dyDescent="0.3">
      <c r="A195" s="6">
        <v>194</v>
      </c>
      <c r="B195" s="3" t="s">
        <v>248</v>
      </c>
      <c r="C195" s="7">
        <v>807</v>
      </c>
      <c r="D195" s="8">
        <f t="shared" si="6"/>
        <v>5.4177845504784098E-7</v>
      </c>
      <c r="E195" s="9">
        <v>807</v>
      </c>
      <c r="F195" s="10" t="str">
        <f t="shared" ref="F195:F197" si="7">+IF(ISERR(E195/(C195-E195)),"",E195/(C195-E195))</f>
        <v/>
      </c>
    </row>
    <row r="196" spans="1:6" ht="15" customHeight="1" x14ac:dyDescent="0.3">
      <c r="A196" s="6">
        <v>195</v>
      </c>
      <c r="B196" s="3" t="s">
        <v>25</v>
      </c>
      <c r="C196" s="7">
        <v>140</v>
      </c>
      <c r="D196" s="8">
        <f t="shared" si="6"/>
        <v>9.3988827393677491E-8</v>
      </c>
      <c r="E196" s="9">
        <v>0</v>
      </c>
      <c r="F196" s="10">
        <f t="shared" si="7"/>
        <v>0</v>
      </c>
    </row>
    <row r="197" spans="1:6" ht="15" customHeight="1" x14ac:dyDescent="0.3">
      <c r="A197" s="6">
        <v>196</v>
      </c>
      <c r="B197" s="3" t="s">
        <v>249</v>
      </c>
      <c r="C197" s="7">
        <v>2</v>
      </c>
      <c r="D197" s="8">
        <f t="shared" si="6"/>
        <v>1.3426975341953927E-9</v>
      </c>
      <c r="E197" s="9">
        <v>2</v>
      </c>
      <c r="F197" s="10" t="str">
        <f t="shared" si="7"/>
        <v/>
      </c>
    </row>
    <row r="198" spans="1:6" ht="15" customHeight="1" thickBot="1" x14ac:dyDescent="0.35">
      <c r="A198" s="11"/>
      <c r="B198" s="11" t="s">
        <v>92</v>
      </c>
      <c r="C198" s="12">
        <f>+SUBTOTAL(9,C2:C197)</f>
        <v>309235165</v>
      </c>
      <c r="D198" s="13">
        <f t="shared" ref="D198" si="8">+C198/$H$1</f>
        <v>0.20760464676600271</v>
      </c>
      <c r="E198" s="14">
        <f>+SUBTOTAL(9,E2:E197)</f>
        <v>20407348</v>
      </c>
      <c r="F198" s="15">
        <f t="shared" ref="F198" si="9">+IF(ISERR(E198/(C198-E198)),0,E198/(C198-E198))</f>
        <v>7.0655756817218196E-2</v>
      </c>
    </row>
  </sheetData>
  <pageMargins left="0.7" right="0.7" top="0.75" bottom="0.75" header="0.3" footer="0.3"/>
  <ignoredErrors>
    <ignoredError sqref="D19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95</v>
      </c>
      <c r="B1" s="2" t="s">
        <v>2</v>
      </c>
      <c r="C1" s="2" t="s">
        <v>185</v>
      </c>
      <c r="D1" s="2" t="s">
        <v>186</v>
      </c>
    </row>
    <row r="2" spans="1:5" ht="15" customHeight="1" thickTop="1" x14ac:dyDescent="0.3">
      <c r="A2" s="3" t="s">
        <v>61</v>
      </c>
      <c r="B2" s="7">
        <v>104276015</v>
      </c>
      <c r="C2" s="9">
        <v>42627790</v>
      </c>
      <c r="D2" s="10">
        <v>5.0401771144284483E-3</v>
      </c>
      <c r="E2" s="17">
        <f>+B2/$B$6</f>
        <v>0.337232956706566</v>
      </c>
    </row>
    <row r="3" spans="1:5" ht="15" customHeight="1" x14ac:dyDescent="0.3">
      <c r="A3" s="3" t="s">
        <v>62</v>
      </c>
      <c r="B3" s="7">
        <v>115820332</v>
      </c>
      <c r="C3" s="9">
        <v>-23710851</v>
      </c>
      <c r="D3" s="10">
        <v>-1.3477545193566722E-2</v>
      </c>
      <c r="E3" s="17">
        <f>+B3/$B$6</f>
        <v>0.37456775661302461</v>
      </c>
    </row>
    <row r="4" spans="1:5" ht="15" customHeight="1" x14ac:dyDescent="0.3">
      <c r="A4" s="3" t="s">
        <v>63</v>
      </c>
      <c r="B4" s="7">
        <v>68602713</v>
      </c>
      <c r="C4" s="9">
        <v>2558614</v>
      </c>
      <c r="D4" s="10">
        <v>9.3643431604861493E-3</v>
      </c>
      <c r="E4" s="17">
        <f>+B4/$B$6</f>
        <v>0.22186401871112904</v>
      </c>
    </row>
    <row r="5" spans="1:5" ht="15" customHeight="1" x14ac:dyDescent="0.3">
      <c r="A5" s="3" t="s">
        <v>64</v>
      </c>
      <c r="B5" s="7">
        <v>20511570</v>
      </c>
      <c r="C5" s="9">
        <v>-1904271</v>
      </c>
      <c r="D5" s="10">
        <v>5.1493838316984085E-2</v>
      </c>
      <c r="E5" s="17">
        <f>+B5/$B$6</f>
        <v>6.6335267969280354E-2</v>
      </c>
    </row>
    <row r="6" spans="1:5" ht="15" customHeight="1" thickBot="1" x14ac:dyDescent="0.35">
      <c r="A6" s="11" t="s">
        <v>114</v>
      </c>
      <c r="B6" s="12">
        <f>+SUM(B2:B5)</f>
        <v>309210630</v>
      </c>
      <c r="C6" s="14">
        <f>+SUM(C2:C5)</f>
        <v>19571282</v>
      </c>
      <c r="D6" s="15">
        <f>+C6/(B6-C6)</f>
        <v>6.7571212734534952E-2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65</v>
      </c>
    </row>
    <row r="27" spans="1:1" ht="15" customHeight="1" x14ac:dyDescent="0.3">
      <c r="A27" s="5" t="s">
        <v>277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109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67</v>
      </c>
      <c r="B2" s="7">
        <v>61643751</v>
      </c>
      <c r="C2" s="9">
        <v>-10613620</v>
      </c>
      <c r="D2" s="10">
        <v>-8.7291693441745137E-3</v>
      </c>
      <c r="E2" s="17">
        <f t="shared" ref="E2:E10" si="0">+B2/$B$11</f>
        <v>0.19935844702363564</v>
      </c>
    </row>
    <row r="3" spans="1:5" ht="15" customHeight="1" x14ac:dyDescent="0.3">
      <c r="A3" s="3" t="s">
        <v>68</v>
      </c>
      <c r="B3" s="7">
        <v>127380902</v>
      </c>
      <c r="C3" s="9">
        <v>38193704</v>
      </c>
      <c r="D3" s="10">
        <v>1.5501751645978766E-2</v>
      </c>
      <c r="E3" s="17">
        <f t="shared" si="0"/>
        <v>0.41195511939547486</v>
      </c>
    </row>
    <row r="4" spans="1:5" ht="15" customHeight="1" x14ac:dyDescent="0.3">
      <c r="A4" s="3" t="s">
        <v>69</v>
      </c>
      <c r="B4" s="7">
        <v>24937000</v>
      </c>
      <c r="C4" s="9">
        <v>-22129812</v>
      </c>
      <c r="D4" s="10">
        <v>-4.9125627690426409E-4</v>
      </c>
      <c r="E4" s="17">
        <f t="shared" si="0"/>
        <v>8.0647292106354823E-2</v>
      </c>
    </row>
    <row r="5" spans="1:5" ht="15" customHeight="1" x14ac:dyDescent="0.3">
      <c r="A5" s="3" t="s">
        <v>70</v>
      </c>
      <c r="B5" s="7">
        <v>3672416</v>
      </c>
      <c r="C5" s="9">
        <v>586914</v>
      </c>
      <c r="D5" s="10">
        <v>8.4019110168650213E-3</v>
      </c>
      <c r="E5" s="17">
        <f t="shared" si="0"/>
        <v>1.1876745634521037E-2</v>
      </c>
    </row>
    <row r="6" spans="1:5" ht="15" customHeight="1" x14ac:dyDescent="0.3">
      <c r="A6" s="3" t="s">
        <v>71</v>
      </c>
      <c r="B6" s="7">
        <v>19406591</v>
      </c>
      <c r="C6" s="9">
        <v>-833661</v>
      </c>
      <c r="D6" s="10">
        <v>-3.8405963289796408E-3</v>
      </c>
      <c r="E6" s="17">
        <f t="shared" si="0"/>
        <v>6.2761720061176418E-2</v>
      </c>
    </row>
    <row r="7" spans="1:5" ht="15" customHeight="1" x14ac:dyDescent="0.3">
      <c r="A7" s="3" t="s">
        <v>72</v>
      </c>
      <c r="B7" s="7">
        <v>27827204</v>
      </c>
      <c r="C7" s="9">
        <v>455805</v>
      </c>
      <c r="D7" s="10">
        <v>5.1686758982378449E-2</v>
      </c>
      <c r="E7" s="17">
        <f t="shared" si="0"/>
        <v>8.999433169551771E-2</v>
      </c>
    </row>
    <row r="8" spans="1:5" ht="15" customHeight="1" x14ac:dyDescent="0.3">
      <c r="A8" s="3" t="s">
        <v>73</v>
      </c>
      <c r="B8" s="7">
        <v>10609378</v>
      </c>
      <c r="C8" s="9">
        <v>-1083950</v>
      </c>
      <c r="D8" s="10">
        <v>1.9545428756526248E-2</v>
      </c>
      <c r="E8" s="17">
        <f t="shared" si="0"/>
        <v>3.4311168409701824E-2</v>
      </c>
    </row>
    <row r="9" spans="1:5" ht="15" customHeight="1" x14ac:dyDescent="0.3">
      <c r="A9" s="3" t="s">
        <v>74</v>
      </c>
      <c r="B9" s="7">
        <v>22101457</v>
      </c>
      <c r="C9" s="9">
        <v>13775608</v>
      </c>
      <c r="D9" s="10">
        <v>-0.14228057030331057</v>
      </c>
      <c r="E9" s="17">
        <f t="shared" si="0"/>
        <v>7.1477028457915565E-2</v>
      </c>
    </row>
    <row r="10" spans="1:5" ht="15" customHeight="1" x14ac:dyDescent="0.3">
      <c r="A10" s="3" t="s">
        <v>64</v>
      </c>
      <c r="B10" s="7">
        <v>11631931</v>
      </c>
      <c r="C10" s="9">
        <v>1220294</v>
      </c>
      <c r="D10" s="10">
        <v>4.810733977370015E-3</v>
      </c>
      <c r="E10" s="17">
        <f t="shared" si="0"/>
        <v>3.7618147215702127E-2</v>
      </c>
    </row>
    <row r="11" spans="1:5" ht="15" customHeight="1" thickBot="1" x14ac:dyDescent="0.35">
      <c r="A11" s="11" t="s">
        <v>92</v>
      </c>
      <c r="B11" s="12">
        <f>+SUM(B2:B10)</f>
        <v>309210630</v>
      </c>
      <c r="C11" s="14">
        <f>+SUM(C2:C10)</f>
        <v>19571282</v>
      </c>
      <c r="D11" s="15">
        <f t="shared" ref="D11" si="1">+C11/(B11-C11)</f>
        <v>6.7571212734534952E-2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132</v>
      </c>
    </row>
    <row r="32" spans="1:6" ht="15" customHeight="1" x14ac:dyDescent="0.3">
      <c r="A32" s="5" t="s">
        <v>277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75</v>
      </c>
      <c r="B1" s="31" t="s">
        <v>76</v>
      </c>
      <c r="C1" s="31" t="s">
        <v>77</v>
      </c>
      <c r="D1" s="31" t="s">
        <v>2</v>
      </c>
      <c r="E1" s="31" t="s">
        <v>78</v>
      </c>
    </row>
    <row r="2" spans="1:5" ht="15" customHeight="1" thickTop="1" x14ac:dyDescent="0.25">
      <c r="A2" s="20" t="s">
        <v>79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80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81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82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83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84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85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86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87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88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89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90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91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92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93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94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8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95</v>
      </c>
      <c r="D1" s="1" t="s">
        <v>66</v>
      </c>
      <c r="F1" s="5" t="s">
        <v>276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99</v>
      </c>
      <c r="D2" s="3" t="s">
        <v>133</v>
      </c>
    </row>
    <row r="3" spans="1:8" ht="15" customHeight="1" x14ac:dyDescent="0.3">
      <c r="A3" s="6">
        <v>2</v>
      </c>
      <c r="B3" s="3" t="s">
        <v>12</v>
      </c>
      <c r="C3" s="3" t="s">
        <v>63</v>
      </c>
      <c r="D3" s="3" t="s">
        <v>133</v>
      </c>
    </row>
    <row r="4" spans="1:8" ht="15" customHeight="1" x14ac:dyDescent="0.3">
      <c r="A4" s="6">
        <v>3</v>
      </c>
      <c r="B4" s="3" t="s">
        <v>7</v>
      </c>
      <c r="C4" s="3" t="s">
        <v>99</v>
      </c>
      <c r="D4" s="3" t="s">
        <v>134</v>
      </c>
    </row>
    <row r="5" spans="1:8" ht="15" customHeight="1" x14ac:dyDescent="0.3">
      <c r="A5" s="6">
        <v>4</v>
      </c>
      <c r="B5" s="3" t="s">
        <v>6</v>
      </c>
      <c r="C5" s="3" t="s">
        <v>98</v>
      </c>
      <c r="D5" s="3" t="s">
        <v>135</v>
      </c>
    </row>
    <row r="6" spans="1:8" ht="15" customHeight="1" x14ac:dyDescent="0.3">
      <c r="A6" s="6">
        <v>5</v>
      </c>
      <c r="B6" s="3" t="s">
        <v>16</v>
      </c>
      <c r="C6" s="3" t="s">
        <v>98</v>
      </c>
      <c r="D6" s="3" t="s">
        <v>133</v>
      </c>
    </row>
    <row r="7" spans="1:8" ht="15" customHeight="1" x14ac:dyDescent="0.3">
      <c r="A7" s="6">
        <v>6</v>
      </c>
      <c r="B7" s="3" t="s">
        <v>149</v>
      </c>
      <c r="C7" s="3" t="s">
        <v>99</v>
      </c>
      <c r="D7" s="3" t="s">
        <v>69</v>
      </c>
    </row>
    <row r="8" spans="1:8" ht="15" customHeight="1" x14ac:dyDescent="0.3">
      <c r="A8" s="6">
        <v>7</v>
      </c>
      <c r="B8" s="3" t="s">
        <v>11</v>
      </c>
      <c r="C8" s="3" t="s">
        <v>63</v>
      </c>
      <c r="D8" s="3" t="s">
        <v>135</v>
      </c>
    </row>
    <row r="9" spans="1:8" ht="15" customHeight="1" x14ac:dyDescent="0.3">
      <c r="A9" s="6">
        <v>8</v>
      </c>
      <c r="B9" s="3" t="s">
        <v>10</v>
      </c>
      <c r="C9" s="3" t="s">
        <v>101</v>
      </c>
      <c r="D9" s="3" t="s">
        <v>135</v>
      </c>
    </row>
    <row r="10" spans="1:8" ht="15" customHeight="1" x14ac:dyDescent="0.3">
      <c r="A10" s="6">
        <v>9</v>
      </c>
      <c r="B10" s="3" t="s">
        <v>193</v>
      </c>
      <c r="C10" s="3" t="s">
        <v>99</v>
      </c>
      <c r="D10" s="3" t="s">
        <v>140</v>
      </c>
    </row>
    <row r="11" spans="1:8" ht="15" customHeight="1" x14ac:dyDescent="0.3">
      <c r="A11" s="6">
        <v>10</v>
      </c>
      <c r="B11" s="3" t="s">
        <v>14</v>
      </c>
      <c r="C11" s="3" t="s">
        <v>63</v>
      </c>
      <c r="D11" s="3" t="s">
        <v>133</v>
      </c>
    </row>
    <row r="12" spans="1:8" ht="15" customHeight="1" x14ac:dyDescent="0.3">
      <c r="A12" s="6">
        <v>11</v>
      </c>
      <c r="B12" s="3" t="s">
        <v>15</v>
      </c>
      <c r="C12" s="3" t="s">
        <v>101</v>
      </c>
      <c r="D12" s="3" t="s">
        <v>71</v>
      </c>
    </row>
    <row r="13" spans="1:8" ht="15" customHeight="1" x14ac:dyDescent="0.3">
      <c r="A13" s="6">
        <v>12</v>
      </c>
      <c r="B13" s="3" t="s">
        <v>115</v>
      </c>
      <c r="C13" s="3" t="s">
        <v>101</v>
      </c>
      <c r="D13" s="3" t="s">
        <v>135</v>
      </c>
    </row>
    <row r="14" spans="1:8" ht="15" customHeight="1" x14ac:dyDescent="0.3">
      <c r="A14" s="6">
        <v>13</v>
      </c>
      <c r="B14" s="3" t="s">
        <v>44</v>
      </c>
      <c r="C14" s="3" t="s">
        <v>98</v>
      </c>
      <c r="D14" s="3" t="s">
        <v>138</v>
      </c>
    </row>
    <row r="15" spans="1:8" ht="15" customHeight="1" x14ac:dyDescent="0.3">
      <c r="A15" s="6">
        <v>14</v>
      </c>
      <c r="B15" s="3" t="s">
        <v>23</v>
      </c>
      <c r="C15" s="3" t="s">
        <v>63</v>
      </c>
      <c r="D15" s="3" t="s">
        <v>135</v>
      </c>
    </row>
    <row r="16" spans="1:8" ht="15" customHeight="1" x14ac:dyDescent="0.3">
      <c r="A16" s="6">
        <v>15</v>
      </c>
      <c r="B16" s="3" t="s">
        <v>38</v>
      </c>
      <c r="C16" s="3" t="s">
        <v>101</v>
      </c>
      <c r="D16" s="3" t="s">
        <v>136</v>
      </c>
    </row>
    <row r="17" spans="1:4" ht="15" customHeight="1" x14ac:dyDescent="0.3">
      <c r="A17" s="6">
        <v>16</v>
      </c>
      <c r="B17" s="3" t="s">
        <v>24</v>
      </c>
      <c r="C17" s="3" t="s">
        <v>98</v>
      </c>
      <c r="D17" s="3" t="s">
        <v>69</v>
      </c>
    </row>
    <row r="18" spans="1:4" ht="15" customHeight="1" x14ac:dyDescent="0.3">
      <c r="A18" s="6">
        <v>17</v>
      </c>
      <c r="B18" s="3" t="s">
        <v>189</v>
      </c>
      <c r="C18" s="3" t="s">
        <v>101</v>
      </c>
      <c r="D18" s="3" t="s">
        <v>137</v>
      </c>
    </row>
    <row r="19" spans="1:4" ht="15" customHeight="1" x14ac:dyDescent="0.3">
      <c r="A19" s="6">
        <v>18</v>
      </c>
      <c r="B19" s="3" t="s">
        <v>158</v>
      </c>
      <c r="C19" s="3" t="s">
        <v>99</v>
      </c>
      <c r="D19" s="3" t="s">
        <v>71</v>
      </c>
    </row>
    <row r="20" spans="1:4" ht="15" customHeight="1" x14ac:dyDescent="0.3">
      <c r="A20" s="6">
        <v>19</v>
      </c>
      <c r="B20" s="3" t="s">
        <v>59</v>
      </c>
      <c r="C20" s="3" t="s">
        <v>63</v>
      </c>
      <c r="D20" s="3" t="s">
        <v>133</v>
      </c>
    </row>
    <row r="21" spans="1:4" ht="15" customHeight="1" x14ac:dyDescent="0.3">
      <c r="A21" s="6">
        <v>20</v>
      </c>
      <c r="B21" s="3" t="s">
        <v>153</v>
      </c>
      <c r="C21" s="3" t="s">
        <v>63</v>
      </c>
      <c r="D21" s="3" t="s">
        <v>133</v>
      </c>
    </row>
    <row r="22" spans="1:4" ht="15" customHeight="1" x14ac:dyDescent="0.3">
      <c r="A22" s="6">
        <v>21</v>
      </c>
      <c r="B22" s="3" t="s">
        <v>190</v>
      </c>
      <c r="C22" s="3" t="s">
        <v>63</v>
      </c>
      <c r="D22" s="3" t="s">
        <v>133</v>
      </c>
    </row>
    <row r="23" spans="1:4" ht="15" customHeight="1" x14ac:dyDescent="0.3">
      <c r="A23" s="6">
        <v>22</v>
      </c>
      <c r="B23" s="3" t="s">
        <v>31</v>
      </c>
      <c r="C23" s="3" t="s">
        <v>102</v>
      </c>
      <c r="D23" s="3" t="s">
        <v>133</v>
      </c>
    </row>
    <row r="24" spans="1:4" ht="15" customHeight="1" x14ac:dyDescent="0.3">
      <c r="A24" s="6">
        <v>23</v>
      </c>
      <c r="B24" s="3" t="s">
        <v>216</v>
      </c>
      <c r="C24" s="3" t="s">
        <v>63</v>
      </c>
      <c r="D24" s="3" t="s">
        <v>140</v>
      </c>
    </row>
    <row r="25" spans="1:4" ht="15" customHeight="1" x14ac:dyDescent="0.3">
      <c r="A25" s="6">
        <v>24</v>
      </c>
      <c r="B25" s="3" t="s">
        <v>37</v>
      </c>
      <c r="C25" s="3" t="s">
        <v>98</v>
      </c>
      <c r="D25" s="3" t="s">
        <v>133</v>
      </c>
    </row>
    <row r="26" spans="1:4" ht="15" customHeight="1" x14ac:dyDescent="0.3">
      <c r="A26" s="6">
        <v>25</v>
      </c>
      <c r="B26" s="3" t="s">
        <v>150</v>
      </c>
      <c r="D26" s="3" t="s">
        <v>69</v>
      </c>
    </row>
    <row r="27" spans="1:4" ht="15" customHeight="1" x14ac:dyDescent="0.3">
      <c r="A27" s="6">
        <v>26</v>
      </c>
      <c r="B27" s="3" t="s">
        <v>152</v>
      </c>
      <c r="C27" s="3" t="s">
        <v>98</v>
      </c>
      <c r="D27" s="3" t="s">
        <v>138</v>
      </c>
    </row>
    <row r="28" spans="1:4" ht="15" customHeight="1" x14ac:dyDescent="0.3">
      <c r="A28" s="6">
        <v>27</v>
      </c>
      <c r="B28" s="3" t="s">
        <v>157</v>
      </c>
      <c r="C28" s="3" t="s">
        <v>98</v>
      </c>
      <c r="D28" s="3" t="s">
        <v>133</v>
      </c>
    </row>
    <row r="29" spans="1:4" ht="15" customHeight="1" x14ac:dyDescent="0.3">
      <c r="A29" s="6">
        <v>28</v>
      </c>
      <c r="B29" s="3" t="s">
        <v>191</v>
      </c>
      <c r="C29" s="3" t="s">
        <v>98</v>
      </c>
      <c r="D29" s="3" t="s">
        <v>138</v>
      </c>
    </row>
    <row r="30" spans="1:4" ht="15" customHeight="1" x14ac:dyDescent="0.3">
      <c r="A30" s="6">
        <v>29</v>
      </c>
      <c r="B30" s="3" t="s">
        <v>151</v>
      </c>
      <c r="C30" s="3" t="s">
        <v>63</v>
      </c>
      <c r="D30" s="3" t="s">
        <v>133</v>
      </c>
    </row>
    <row r="31" spans="1:4" ht="15" customHeight="1" x14ac:dyDescent="0.3">
      <c r="A31" s="6">
        <v>30</v>
      </c>
      <c r="B31" s="3" t="s">
        <v>17</v>
      </c>
      <c r="C31" s="3" t="s">
        <v>99</v>
      </c>
      <c r="D31" s="3" t="s">
        <v>133</v>
      </c>
    </row>
    <row r="32" spans="1:4" ht="15" customHeight="1" x14ac:dyDescent="0.3">
      <c r="A32" s="6">
        <v>31</v>
      </c>
      <c r="B32" s="3" t="s">
        <v>20</v>
      </c>
      <c r="C32" s="3" t="s">
        <v>101</v>
      </c>
      <c r="D32" s="3" t="s">
        <v>71</v>
      </c>
    </row>
    <row r="33" spans="1:4" ht="15" customHeight="1" x14ac:dyDescent="0.3">
      <c r="A33" s="6">
        <v>32</v>
      </c>
      <c r="B33" s="3" t="s">
        <v>154</v>
      </c>
      <c r="C33" s="3" t="s">
        <v>62</v>
      </c>
      <c r="D33" s="3" t="s">
        <v>133</v>
      </c>
    </row>
    <row r="34" spans="1:4" ht="15" customHeight="1" x14ac:dyDescent="0.3">
      <c r="A34" s="6">
        <v>33</v>
      </c>
      <c r="B34" s="3" t="s">
        <v>192</v>
      </c>
      <c r="C34" s="3" t="s">
        <v>101</v>
      </c>
      <c r="D34" s="3" t="s">
        <v>140</v>
      </c>
    </row>
    <row r="35" spans="1:4" ht="15" customHeight="1" x14ac:dyDescent="0.3">
      <c r="A35" s="6">
        <v>34</v>
      </c>
      <c r="B35" s="3" t="s">
        <v>60</v>
      </c>
      <c r="C35" s="3" t="s">
        <v>63</v>
      </c>
      <c r="D35" s="3" t="s">
        <v>133</v>
      </c>
    </row>
    <row r="36" spans="1:4" ht="15" customHeight="1" x14ac:dyDescent="0.3">
      <c r="A36" s="6">
        <v>35</v>
      </c>
      <c r="B36" s="3" t="s">
        <v>45</v>
      </c>
      <c r="C36" s="3" t="s">
        <v>99</v>
      </c>
      <c r="D36" s="3" t="s">
        <v>143</v>
      </c>
    </row>
    <row r="37" spans="1:4" ht="15" customHeight="1" x14ac:dyDescent="0.3">
      <c r="A37" s="6">
        <v>36</v>
      </c>
      <c r="B37" s="3" t="s">
        <v>29</v>
      </c>
      <c r="C37" s="3" t="s">
        <v>99</v>
      </c>
      <c r="D37" s="3" t="s">
        <v>133</v>
      </c>
    </row>
    <row r="38" spans="1:4" ht="15" customHeight="1" x14ac:dyDescent="0.3">
      <c r="A38" s="6">
        <v>37</v>
      </c>
      <c r="B38" s="3" t="s">
        <v>119</v>
      </c>
      <c r="C38" s="3" t="s">
        <v>104</v>
      </c>
      <c r="D38" s="3" t="s">
        <v>133</v>
      </c>
    </row>
    <row r="39" spans="1:4" ht="15" customHeight="1" x14ac:dyDescent="0.3">
      <c r="A39" s="6">
        <v>38</v>
      </c>
      <c r="B39" s="3" t="s">
        <v>26</v>
      </c>
      <c r="C39" s="3" t="s">
        <v>99</v>
      </c>
      <c r="D39" s="3" t="s">
        <v>107</v>
      </c>
    </row>
    <row r="40" spans="1:4" ht="15" customHeight="1" x14ac:dyDescent="0.3">
      <c r="A40" s="6">
        <v>39</v>
      </c>
      <c r="B40" s="3" t="s">
        <v>202</v>
      </c>
      <c r="C40" s="3" t="s">
        <v>105</v>
      </c>
      <c r="D40" s="3" t="s">
        <v>71</v>
      </c>
    </row>
    <row r="41" spans="1:4" ht="15" customHeight="1" x14ac:dyDescent="0.3">
      <c r="A41" s="6">
        <v>40</v>
      </c>
      <c r="B41" s="3" t="s">
        <v>9</v>
      </c>
      <c r="C41" s="3" t="s">
        <v>99</v>
      </c>
      <c r="D41" s="3" t="s">
        <v>69</v>
      </c>
    </row>
    <row r="42" spans="1:4" ht="15" customHeight="1" x14ac:dyDescent="0.3">
      <c r="A42" s="6">
        <v>41</v>
      </c>
      <c r="B42" s="3" t="s">
        <v>117</v>
      </c>
      <c r="C42" s="3" t="s">
        <v>98</v>
      </c>
      <c r="D42" s="3" t="s">
        <v>135</v>
      </c>
    </row>
    <row r="43" spans="1:4" ht="15" customHeight="1" x14ac:dyDescent="0.3">
      <c r="A43" s="6">
        <v>42</v>
      </c>
      <c r="B43" s="3" t="s">
        <v>172</v>
      </c>
      <c r="C43" s="3" t="s">
        <v>98</v>
      </c>
      <c r="D43" s="3" t="s">
        <v>135</v>
      </c>
    </row>
    <row r="44" spans="1:4" ht="15" customHeight="1" x14ac:dyDescent="0.3">
      <c r="A44" s="6">
        <v>43</v>
      </c>
      <c r="B44" s="3" t="s">
        <v>227</v>
      </c>
      <c r="C44" s="3" t="s">
        <v>99</v>
      </c>
      <c r="D44" s="3" t="s">
        <v>147</v>
      </c>
    </row>
    <row r="45" spans="1:4" ht="15" customHeight="1" x14ac:dyDescent="0.3">
      <c r="A45" s="6">
        <v>44</v>
      </c>
      <c r="B45" s="3" t="s">
        <v>35</v>
      </c>
      <c r="C45" s="3" t="s">
        <v>63</v>
      </c>
      <c r="D45" s="3" t="s">
        <v>133</v>
      </c>
    </row>
    <row r="46" spans="1:4" ht="15" customHeight="1" x14ac:dyDescent="0.3">
      <c r="A46" s="6">
        <v>45</v>
      </c>
      <c r="B46" s="3" t="s">
        <v>228</v>
      </c>
      <c r="C46" s="3" t="s">
        <v>102</v>
      </c>
      <c r="D46" s="3" t="s">
        <v>236</v>
      </c>
    </row>
    <row r="47" spans="1:4" ht="15" customHeight="1" x14ac:dyDescent="0.3">
      <c r="A47" s="6">
        <v>46</v>
      </c>
      <c r="B47" s="3" t="s">
        <v>111</v>
      </c>
      <c r="C47" s="3" t="s">
        <v>98</v>
      </c>
      <c r="D47" s="3" t="s">
        <v>133</v>
      </c>
    </row>
    <row r="48" spans="1:4" ht="15" customHeight="1" x14ac:dyDescent="0.3">
      <c r="A48" s="6">
        <v>47</v>
      </c>
      <c r="B48" s="3" t="s">
        <v>48</v>
      </c>
      <c r="C48" s="3" t="s">
        <v>99</v>
      </c>
      <c r="D48" s="3" t="s">
        <v>135</v>
      </c>
    </row>
    <row r="49" spans="1:4" ht="15" customHeight="1" x14ac:dyDescent="0.3">
      <c r="A49" s="6">
        <v>48</v>
      </c>
      <c r="B49" s="3" t="s">
        <v>199</v>
      </c>
      <c r="C49" s="3" t="s">
        <v>98</v>
      </c>
      <c r="D49" s="3" t="s">
        <v>145</v>
      </c>
    </row>
    <row r="50" spans="1:4" ht="15" customHeight="1" x14ac:dyDescent="0.3">
      <c r="A50" s="6">
        <v>49</v>
      </c>
      <c r="B50" s="3" t="s">
        <v>18</v>
      </c>
      <c r="C50" s="3" t="s">
        <v>98</v>
      </c>
      <c r="D50" s="3" t="s">
        <v>69</v>
      </c>
    </row>
    <row r="51" spans="1:4" ht="15" customHeight="1" x14ac:dyDescent="0.3">
      <c r="A51" s="6">
        <v>50</v>
      </c>
      <c r="B51" s="3" t="s">
        <v>51</v>
      </c>
      <c r="C51" s="3" t="s">
        <v>98</v>
      </c>
      <c r="D51" s="3" t="s">
        <v>135</v>
      </c>
    </row>
    <row r="52" spans="1:4" ht="15" customHeight="1" x14ac:dyDescent="0.3">
      <c r="A52" s="6">
        <v>51</v>
      </c>
      <c r="B52" s="3" t="s">
        <v>36</v>
      </c>
      <c r="C52" s="3" t="s">
        <v>101</v>
      </c>
      <c r="D52" s="3" t="s">
        <v>71</v>
      </c>
    </row>
    <row r="53" spans="1:4" ht="15" customHeight="1" x14ac:dyDescent="0.3">
      <c r="A53" s="6">
        <v>52</v>
      </c>
      <c r="B53" s="3" t="s">
        <v>195</v>
      </c>
      <c r="C53" s="3" t="s">
        <v>98</v>
      </c>
      <c r="D53" s="3" t="s">
        <v>71</v>
      </c>
    </row>
    <row r="54" spans="1:4" ht="15" customHeight="1" x14ac:dyDescent="0.3">
      <c r="A54" s="6">
        <v>53</v>
      </c>
      <c r="B54" s="3" t="s">
        <v>120</v>
      </c>
      <c r="C54" s="3" t="s">
        <v>103</v>
      </c>
      <c r="D54" s="3" t="s">
        <v>133</v>
      </c>
    </row>
    <row r="55" spans="1:4" ht="15" customHeight="1" x14ac:dyDescent="0.3">
      <c r="A55" s="6">
        <v>54</v>
      </c>
      <c r="B55" s="3" t="s">
        <v>113</v>
      </c>
      <c r="C55" s="3" t="s">
        <v>102</v>
      </c>
      <c r="D55" s="3" t="s">
        <v>135</v>
      </c>
    </row>
    <row r="56" spans="1:4" ht="15" customHeight="1" x14ac:dyDescent="0.3">
      <c r="A56" s="6">
        <v>55</v>
      </c>
      <c r="B56" s="3" t="s">
        <v>156</v>
      </c>
      <c r="C56" s="3" t="s">
        <v>98</v>
      </c>
      <c r="D56" s="3" t="s">
        <v>133</v>
      </c>
    </row>
    <row r="57" spans="1:4" ht="15" customHeight="1" x14ac:dyDescent="0.3">
      <c r="A57" s="6">
        <v>56</v>
      </c>
      <c r="B57" s="3" t="s">
        <v>52</v>
      </c>
      <c r="D57" s="3" t="s">
        <v>140</v>
      </c>
    </row>
    <row r="58" spans="1:4" ht="15" customHeight="1" x14ac:dyDescent="0.3">
      <c r="A58" s="6">
        <v>57</v>
      </c>
      <c r="B58" s="3" t="s">
        <v>208</v>
      </c>
      <c r="C58" s="3" t="s">
        <v>102</v>
      </c>
      <c r="D58" s="3" t="s">
        <v>69</v>
      </c>
    </row>
    <row r="59" spans="1:4" ht="15" customHeight="1" x14ac:dyDescent="0.3">
      <c r="A59" s="6">
        <v>58</v>
      </c>
      <c r="B59" s="3" t="s">
        <v>155</v>
      </c>
      <c r="C59" s="3" t="s">
        <v>98</v>
      </c>
      <c r="D59" s="3" t="s">
        <v>133</v>
      </c>
    </row>
    <row r="60" spans="1:4" ht="15" customHeight="1" x14ac:dyDescent="0.3">
      <c r="A60" s="6">
        <v>59</v>
      </c>
      <c r="B60" s="3" t="s">
        <v>30</v>
      </c>
      <c r="C60" s="3" t="s">
        <v>63</v>
      </c>
      <c r="D60" s="3" t="s">
        <v>71</v>
      </c>
    </row>
    <row r="61" spans="1:4" ht="15" customHeight="1" x14ac:dyDescent="0.3">
      <c r="A61" s="6">
        <v>60</v>
      </c>
      <c r="B61" s="3" t="s">
        <v>33</v>
      </c>
      <c r="C61" s="3" t="s">
        <v>99</v>
      </c>
      <c r="D61" s="3" t="s">
        <v>139</v>
      </c>
    </row>
    <row r="62" spans="1:4" ht="15" customHeight="1" x14ac:dyDescent="0.3">
      <c r="A62" s="6">
        <v>61</v>
      </c>
      <c r="B62" s="3" t="s">
        <v>41</v>
      </c>
      <c r="C62" s="3" t="s">
        <v>98</v>
      </c>
      <c r="D62" s="3" t="s">
        <v>108</v>
      </c>
    </row>
    <row r="63" spans="1:4" ht="15" customHeight="1" x14ac:dyDescent="0.3">
      <c r="A63" s="6">
        <v>62</v>
      </c>
      <c r="B63" s="3" t="s">
        <v>19</v>
      </c>
      <c r="C63" s="3" t="s">
        <v>98</v>
      </c>
      <c r="D63" s="3" t="s">
        <v>69</v>
      </c>
    </row>
    <row r="64" spans="1:4" ht="15" customHeight="1" x14ac:dyDescent="0.3">
      <c r="A64" s="6">
        <v>63</v>
      </c>
      <c r="B64" s="3" t="s">
        <v>127</v>
      </c>
      <c r="D64" s="3" t="s">
        <v>140</v>
      </c>
    </row>
    <row r="65" spans="1:4" ht="15" customHeight="1" x14ac:dyDescent="0.3">
      <c r="A65" s="6">
        <v>64</v>
      </c>
      <c r="B65" s="3" t="s">
        <v>27</v>
      </c>
      <c r="C65" s="3" t="s">
        <v>101</v>
      </c>
      <c r="D65" s="3" t="s">
        <v>140</v>
      </c>
    </row>
    <row r="66" spans="1:4" ht="15" customHeight="1" x14ac:dyDescent="0.3">
      <c r="A66" s="6">
        <v>65</v>
      </c>
      <c r="B66" s="3" t="s">
        <v>217</v>
      </c>
      <c r="D66" s="3" t="s">
        <v>107</v>
      </c>
    </row>
    <row r="67" spans="1:4" ht="15" customHeight="1" x14ac:dyDescent="0.3">
      <c r="A67" s="6">
        <v>66</v>
      </c>
      <c r="B67" s="3" t="s">
        <v>32</v>
      </c>
      <c r="C67" s="3" t="s">
        <v>100</v>
      </c>
      <c r="D67" s="3" t="s">
        <v>133</v>
      </c>
    </row>
    <row r="68" spans="1:4" ht="15" customHeight="1" x14ac:dyDescent="0.3">
      <c r="A68" s="6">
        <v>67</v>
      </c>
      <c r="B68" s="3" t="s">
        <v>218</v>
      </c>
      <c r="C68" s="3" t="s">
        <v>99</v>
      </c>
      <c r="D68" s="3" t="s">
        <v>140</v>
      </c>
    </row>
    <row r="69" spans="1:4" ht="15" customHeight="1" x14ac:dyDescent="0.3">
      <c r="A69" s="6">
        <v>68</v>
      </c>
      <c r="B69" s="3" t="s">
        <v>197</v>
      </c>
      <c r="C69" s="3" t="s">
        <v>98</v>
      </c>
      <c r="D69" s="3" t="s">
        <v>71</v>
      </c>
    </row>
    <row r="70" spans="1:4" ht="15" customHeight="1" x14ac:dyDescent="0.3">
      <c r="A70" s="6">
        <v>69</v>
      </c>
      <c r="B70" s="3" t="s">
        <v>237</v>
      </c>
      <c r="C70" s="3" t="s">
        <v>105</v>
      </c>
      <c r="D70" s="3" t="s">
        <v>140</v>
      </c>
    </row>
    <row r="71" spans="1:4" ht="15" customHeight="1" x14ac:dyDescent="0.3">
      <c r="A71" s="6">
        <v>70</v>
      </c>
      <c r="B71" s="3" t="s">
        <v>232</v>
      </c>
      <c r="C71" s="3" t="s">
        <v>63</v>
      </c>
      <c r="D71" s="3" t="s">
        <v>135</v>
      </c>
    </row>
    <row r="72" spans="1:4" ht="15" customHeight="1" x14ac:dyDescent="0.3">
      <c r="A72" s="6">
        <v>71</v>
      </c>
      <c r="B72" s="3" t="s">
        <v>22</v>
      </c>
      <c r="C72" s="3" t="s">
        <v>98</v>
      </c>
      <c r="D72" s="3" t="s">
        <v>139</v>
      </c>
    </row>
    <row r="73" spans="1:4" ht="15" customHeight="1" x14ac:dyDescent="0.3">
      <c r="A73" s="6">
        <v>72</v>
      </c>
      <c r="B73" s="3" t="s">
        <v>219</v>
      </c>
      <c r="D73" s="3" t="s">
        <v>139</v>
      </c>
    </row>
    <row r="74" spans="1:4" ht="15" customHeight="1" x14ac:dyDescent="0.3">
      <c r="A74" s="6">
        <v>73</v>
      </c>
      <c r="B74" s="3" t="s">
        <v>159</v>
      </c>
      <c r="C74" s="3" t="s">
        <v>101</v>
      </c>
      <c r="D74" s="3" t="s">
        <v>133</v>
      </c>
    </row>
    <row r="75" spans="1:4" ht="15" customHeight="1" x14ac:dyDescent="0.3">
      <c r="A75" s="6">
        <v>74</v>
      </c>
      <c r="B75" s="3" t="s">
        <v>28</v>
      </c>
      <c r="C75" s="3" t="s">
        <v>98</v>
      </c>
      <c r="D75" s="3" t="s">
        <v>139</v>
      </c>
    </row>
    <row r="76" spans="1:4" ht="15" customHeight="1" x14ac:dyDescent="0.3">
      <c r="A76" s="6">
        <v>75</v>
      </c>
      <c r="B76" s="3" t="s">
        <v>256</v>
      </c>
      <c r="C76" s="3" t="s">
        <v>101</v>
      </c>
      <c r="D76" s="3" t="s">
        <v>71</v>
      </c>
    </row>
    <row r="77" spans="1:4" ht="15" customHeight="1" x14ac:dyDescent="0.3">
      <c r="A77" s="6">
        <v>76</v>
      </c>
      <c r="B77" s="3" t="s">
        <v>123</v>
      </c>
      <c r="D77" s="3" t="s">
        <v>142</v>
      </c>
    </row>
    <row r="78" spans="1:4" ht="15" customHeight="1" x14ac:dyDescent="0.3">
      <c r="A78" s="6">
        <v>77</v>
      </c>
      <c r="B78" s="3" t="s">
        <v>194</v>
      </c>
      <c r="C78" s="3" t="s">
        <v>63</v>
      </c>
      <c r="D78" s="3" t="s">
        <v>133</v>
      </c>
    </row>
    <row r="79" spans="1:4" ht="15" customHeight="1" x14ac:dyDescent="0.3">
      <c r="A79" s="6">
        <v>78</v>
      </c>
      <c r="B79" s="3" t="s">
        <v>209</v>
      </c>
      <c r="C79" s="3" t="s">
        <v>62</v>
      </c>
      <c r="D79" s="3" t="s">
        <v>135</v>
      </c>
    </row>
    <row r="80" spans="1:4" ht="15" customHeight="1" x14ac:dyDescent="0.3">
      <c r="A80" s="6">
        <v>79</v>
      </c>
      <c r="B80" s="3" t="s">
        <v>230</v>
      </c>
      <c r="C80" s="3" t="s">
        <v>101</v>
      </c>
      <c r="D80" s="3" t="s">
        <v>107</v>
      </c>
    </row>
    <row r="81" spans="1:4" ht="15" customHeight="1" x14ac:dyDescent="0.3">
      <c r="A81" s="6">
        <v>80</v>
      </c>
      <c r="B81" s="3" t="s">
        <v>162</v>
      </c>
      <c r="C81" s="3" t="s">
        <v>62</v>
      </c>
      <c r="D81" s="3" t="s">
        <v>133</v>
      </c>
    </row>
    <row r="82" spans="1:4" ht="15" customHeight="1" x14ac:dyDescent="0.3">
      <c r="A82" s="6">
        <v>81</v>
      </c>
      <c r="B82" s="3" t="s">
        <v>262</v>
      </c>
      <c r="C82" s="3" t="s">
        <v>99</v>
      </c>
      <c r="D82" s="3" t="s">
        <v>140</v>
      </c>
    </row>
    <row r="83" spans="1:4" ht="15" customHeight="1" x14ac:dyDescent="0.3">
      <c r="A83" s="6">
        <v>82</v>
      </c>
      <c r="B83" s="3" t="s">
        <v>213</v>
      </c>
      <c r="C83" s="3" t="s">
        <v>63</v>
      </c>
      <c r="D83" s="3" t="s">
        <v>140</v>
      </c>
    </row>
    <row r="84" spans="1:4" ht="15" customHeight="1" x14ac:dyDescent="0.3">
      <c r="A84" s="6">
        <v>83</v>
      </c>
      <c r="B84" s="3" t="s">
        <v>210</v>
      </c>
      <c r="C84" s="3" t="s">
        <v>98</v>
      </c>
      <c r="D84" s="3" t="s">
        <v>139</v>
      </c>
    </row>
    <row r="85" spans="1:4" ht="15" customHeight="1" x14ac:dyDescent="0.3">
      <c r="A85" s="6">
        <v>84</v>
      </c>
      <c r="B85" s="3" t="s">
        <v>173</v>
      </c>
      <c r="C85" s="3" t="s">
        <v>98</v>
      </c>
      <c r="D85" s="3" t="s">
        <v>133</v>
      </c>
    </row>
    <row r="86" spans="1:4" ht="15" customHeight="1" x14ac:dyDescent="0.3">
      <c r="A86" s="6">
        <v>85</v>
      </c>
      <c r="B86" s="3" t="s">
        <v>34</v>
      </c>
      <c r="D86" s="3" t="s">
        <v>139</v>
      </c>
    </row>
    <row r="87" spans="1:4" ht="15" customHeight="1" x14ac:dyDescent="0.3">
      <c r="A87" s="6">
        <v>86</v>
      </c>
      <c r="B87" s="3" t="s">
        <v>198</v>
      </c>
      <c r="C87" s="3" t="s">
        <v>99</v>
      </c>
      <c r="D87" s="3" t="s">
        <v>147</v>
      </c>
    </row>
    <row r="88" spans="1:4" ht="15" customHeight="1" x14ac:dyDescent="0.3">
      <c r="A88" s="6">
        <v>87</v>
      </c>
      <c r="B88" s="3" t="s">
        <v>49</v>
      </c>
      <c r="C88" s="3" t="s">
        <v>101</v>
      </c>
      <c r="D88" s="3" t="s">
        <v>143</v>
      </c>
    </row>
    <row r="89" spans="1:4" ht="15" customHeight="1" x14ac:dyDescent="0.3">
      <c r="A89" s="6">
        <v>88</v>
      </c>
      <c r="B89" s="3" t="s">
        <v>250</v>
      </c>
      <c r="D89" s="3" t="s">
        <v>71</v>
      </c>
    </row>
    <row r="90" spans="1:4" ht="15" customHeight="1" x14ac:dyDescent="0.3">
      <c r="A90" s="6">
        <v>89</v>
      </c>
      <c r="B90" s="3" t="s">
        <v>47</v>
      </c>
      <c r="C90" s="3" t="s">
        <v>101</v>
      </c>
      <c r="D90" s="3" t="s">
        <v>140</v>
      </c>
    </row>
    <row r="91" spans="1:4" ht="15" customHeight="1" x14ac:dyDescent="0.3">
      <c r="A91" s="6">
        <v>90</v>
      </c>
      <c r="B91" s="3" t="s">
        <v>205</v>
      </c>
      <c r="D91" s="3" t="s">
        <v>133</v>
      </c>
    </row>
    <row r="92" spans="1:4" ht="15" customHeight="1" x14ac:dyDescent="0.3">
      <c r="A92" s="6">
        <v>91</v>
      </c>
      <c r="B92" s="3" t="s">
        <v>126</v>
      </c>
      <c r="C92" s="3" t="s">
        <v>98</v>
      </c>
      <c r="D92" s="3" t="s">
        <v>135</v>
      </c>
    </row>
    <row r="93" spans="1:4" ht="15" customHeight="1" x14ac:dyDescent="0.3">
      <c r="A93" s="6">
        <v>92</v>
      </c>
      <c r="B93" s="3" t="s">
        <v>251</v>
      </c>
      <c r="D93" s="3" t="s">
        <v>145</v>
      </c>
    </row>
    <row r="94" spans="1:4" ht="15" customHeight="1" x14ac:dyDescent="0.3">
      <c r="A94" s="6">
        <v>93</v>
      </c>
      <c r="B94" s="3" t="s">
        <v>220</v>
      </c>
      <c r="D94" s="3" t="s">
        <v>71</v>
      </c>
    </row>
    <row r="95" spans="1:4" ht="15" customHeight="1" x14ac:dyDescent="0.3">
      <c r="A95" s="6">
        <v>94</v>
      </c>
      <c r="B95" s="3" t="s">
        <v>13</v>
      </c>
      <c r="C95" s="3" t="s">
        <v>98</v>
      </c>
      <c r="D95" s="3" t="s">
        <v>137</v>
      </c>
    </row>
    <row r="96" spans="1:4" ht="15" customHeight="1" x14ac:dyDescent="0.3">
      <c r="A96" s="6">
        <v>95</v>
      </c>
      <c r="B96" s="3" t="s">
        <v>221</v>
      </c>
      <c r="C96" s="3" t="s">
        <v>225</v>
      </c>
      <c r="D96" s="3" t="s">
        <v>69</v>
      </c>
    </row>
    <row r="97" spans="1:4" ht="15" customHeight="1" x14ac:dyDescent="0.3">
      <c r="A97" s="6">
        <v>96</v>
      </c>
      <c r="B97" s="3" t="s">
        <v>129</v>
      </c>
      <c r="C97" s="3" t="s">
        <v>101</v>
      </c>
      <c r="D97" s="3" t="s">
        <v>133</v>
      </c>
    </row>
    <row r="98" spans="1:4" ht="15" customHeight="1" x14ac:dyDescent="0.3">
      <c r="A98" s="6">
        <v>97</v>
      </c>
      <c r="B98" s="3" t="s">
        <v>238</v>
      </c>
      <c r="C98" s="3" t="s">
        <v>98</v>
      </c>
      <c r="D98" s="3" t="s">
        <v>135</v>
      </c>
    </row>
    <row r="99" spans="1:4" ht="15" customHeight="1" x14ac:dyDescent="0.3">
      <c r="A99" s="6">
        <v>98</v>
      </c>
      <c r="B99" s="3" t="s">
        <v>43</v>
      </c>
      <c r="D99" s="3" t="s">
        <v>139</v>
      </c>
    </row>
    <row r="100" spans="1:4" ht="15" customHeight="1" x14ac:dyDescent="0.3">
      <c r="A100" s="6">
        <v>99</v>
      </c>
      <c r="B100" s="3" t="s">
        <v>229</v>
      </c>
      <c r="C100" s="3" t="s">
        <v>99</v>
      </c>
      <c r="D100" s="3" t="s">
        <v>71</v>
      </c>
    </row>
    <row r="101" spans="1:4" ht="15" customHeight="1" x14ac:dyDescent="0.3">
      <c r="A101" s="6">
        <v>100</v>
      </c>
      <c r="B101" s="3" t="s">
        <v>231</v>
      </c>
      <c r="C101" s="3" t="s">
        <v>105</v>
      </c>
      <c r="D101" s="3" t="s">
        <v>107</v>
      </c>
    </row>
    <row r="102" spans="1:4" ht="15" customHeight="1" x14ac:dyDescent="0.3">
      <c r="A102" s="6">
        <v>101</v>
      </c>
      <c r="B102" s="3" t="s">
        <v>257</v>
      </c>
      <c r="C102" s="3" t="s">
        <v>98</v>
      </c>
      <c r="D102" s="3" t="s">
        <v>140</v>
      </c>
    </row>
    <row r="103" spans="1:4" ht="15" customHeight="1" x14ac:dyDescent="0.3">
      <c r="A103" s="6">
        <v>102</v>
      </c>
      <c r="B103" s="3" t="s">
        <v>164</v>
      </c>
      <c r="D103" s="3" t="s">
        <v>147</v>
      </c>
    </row>
    <row r="104" spans="1:4" ht="15" customHeight="1" x14ac:dyDescent="0.3">
      <c r="A104" s="6">
        <v>103</v>
      </c>
      <c r="B104" s="3" t="s">
        <v>263</v>
      </c>
      <c r="C104" s="3" t="s">
        <v>63</v>
      </c>
      <c r="D104" s="3" t="s">
        <v>140</v>
      </c>
    </row>
    <row r="105" spans="1:4" ht="15" customHeight="1" x14ac:dyDescent="0.3">
      <c r="A105" s="6">
        <v>104</v>
      </c>
      <c r="B105" s="3" t="s">
        <v>21</v>
      </c>
      <c r="C105" s="3" t="s">
        <v>99</v>
      </c>
      <c r="D105" s="3" t="s">
        <v>133</v>
      </c>
    </row>
    <row r="106" spans="1:4" ht="15" customHeight="1" x14ac:dyDescent="0.3">
      <c r="A106" s="6">
        <v>105</v>
      </c>
      <c r="B106" s="3" t="s">
        <v>124</v>
      </c>
      <c r="C106" s="3" t="s">
        <v>98</v>
      </c>
      <c r="D106" s="3" t="s">
        <v>140</v>
      </c>
    </row>
    <row r="107" spans="1:4" ht="15" customHeight="1" x14ac:dyDescent="0.3">
      <c r="A107" s="6">
        <v>106</v>
      </c>
      <c r="B107" s="3" t="s">
        <v>50</v>
      </c>
      <c r="C107" s="3" t="s">
        <v>99</v>
      </c>
      <c r="D107" s="3" t="s">
        <v>135</v>
      </c>
    </row>
    <row r="108" spans="1:4" ht="15" customHeight="1" x14ac:dyDescent="0.3">
      <c r="A108" s="6">
        <v>107</v>
      </c>
      <c r="B108" s="3" t="s">
        <v>128</v>
      </c>
      <c r="C108" s="3" t="s">
        <v>62</v>
      </c>
      <c r="D108" s="3" t="s">
        <v>107</v>
      </c>
    </row>
    <row r="109" spans="1:4" ht="15" customHeight="1" x14ac:dyDescent="0.3">
      <c r="A109" s="6">
        <v>108</v>
      </c>
      <c r="B109" s="3" t="s">
        <v>165</v>
      </c>
      <c r="C109" s="3" t="s">
        <v>98</v>
      </c>
      <c r="D109" s="3" t="s">
        <v>147</v>
      </c>
    </row>
    <row r="110" spans="1:4" ht="15" customHeight="1" x14ac:dyDescent="0.3">
      <c r="A110" s="6">
        <v>109</v>
      </c>
      <c r="B110" s="3" t="s">
        <v>166</v>
      </c>
      <c r="C110" s="3" t="s">
        <v>101</v>
      </c>
      <c r="D110" s="3" t="s">
        <v>136</v>
      </c>
    </row>
    <row r="111" spans="1:4" ht="15" customHeight="1" x14ac:dyDescent="0.3">
      <c r="A111" s="6">
        <v>110</v>
      </c>
      <c r="B111" s="3" t="s">
        <v>239</v>
      </c>
      <c r="C111" s="3" t="s">
        <v>98</v>
      </c>
      <c r="D111" s="3" t="s">
        <v>133</v>
      </c>
    </row>
    <row r="112" spans="1:4" ht="15" customHeight="1" x14ac:dyDescent="0.3">
      <c r="A112" s="6">
        <v>111</v>
      </c>
      <c r="B112" s="3" t="s">
        <v>167</v>
      </c>
      <c r="C112" s="3" t="s">
        <v>98</v>
      </c>
      <c r="D112" s="3" t="s">
        <v>140</v>
      </c>
    </row>
    <row r="113" spans="1:4" ht="15" customHeight="1" x14ac:dyDescent="0.3">
      <c r="A113" s="6">
        <v>112</v>
      </c>
      <c r="B113" s="3" t="s">
        <v>53</v>
      </c>
      <c r="C113" s="3" t="s">
        <v>99</v>
      </c>
      <c r="D113" s="3" t="s">
        <v>135</v>
      </c>
    </row>
    <row r="114" spans="1:4" ht="15" customHeight="1" x14ac:dyDescent="0.3">
      <c r="A114" s="6">
        <v>113</v>
      </c>
      <c r="B114" s="3" t="s">
        <v>39</v>
      </c>
      <c r="D114" s="3" t="s">
        <v>107</v>
      </c>
    </row>
    <row r="115" spans="1:4" ht="15" customHeight="1" x14ac:dyDescent="0.3">
      <c r="A115" s="6">
        <v>114</v>
      </c>
      <c r="B115" s="3" t="s">
        <v>211</v>
      </c>
      <c r="D115" s="3" t="s">
        <v>69</v>
      </c>
    </row>
    <row r="116" spans="1:4" ht="15" customHeight="1" x14ac:dyDescent="0.3">
      <c r="A116" s="6">
        <v>115</v>
      </c>
      <c r="B116" s="3" t="s">
        <v>42</v>
      </c>
      <c r="D116" s="3" t="s">
        <v>139</v>
      </c>
    </row>
    <row r="117" spans="1:4" ht="15" customHeight="1" x14ac:dyDescent="0.3">
      <c r="A117" s="6">
        <v>116</v>
      </c>
      <c r="B117" s="3" t="s">
        <v>54</v>
      </c>
      <c r="C117" s="3" t="s">
        <v>63</v>
      </c>
      <c r="D117" s="3" t="s">
        <v>133</v>
      </c>
    </row>
    <row r="118" spans="1:4" ht="15" customHeight="1" x14ac:dyDescent="0.3">
      <c r="A118" s="6">
        <v>117</v>
      </c>
      <c r="B118" s="3" t="s">
        <v>163</v>
      </c>
      <c r="C118" s="3" t="s">
        <v>99</v>
      </c>
      <c r="D118" s="3" t="s">
        <v>147</v>
      </c>
    </row>
    <row r="119" spans="1:4" ht="15" customHeight="1" x14ac:dyDescent="0.3">
      <c r="A119" s="6">
        <v>118</v>
      </c>
      <c r="B119" s="3" t="s">
        <v>264</v>
      </c>
      <c r="C119" s="3" t="s">
        <v>97</v>
      </c>
      <c r="D119" s="3" t="s">
        <v>136</v>
      </c>
    </row>
    <row r="120" spans="1:4" ht="15" customHeight="1" x14ac:dyDescent="0.3">
      <c r="A120" s="6">
        <v>119</v>
      </c>
      <c r="B120" s="3" t="s">
        <v>258</v>
      </c>
      <c r="D120" s="3" t="s">
        <v>71</v>
      </c>
    </row>
    <row r="121" spans="1:4" ht="15" customHeight="1" x14ac:dyDescent="0.3">
      <c r="A121" s="6">
        <v>120</v>
      </c>
      <c r="B121" s="3" t="s">
        <v>252</v>
      </c>
      <c r="C121" s="3" t="s">
        <v>101</v>
      </c>
      <c r="D121" s="3" t="s">
        <v>69</v>
      </c>
    </row>
    <row r="122" spans="1:4" ht="15" customHeight="1" x14ac:dyDescent="0.3">
      <c r="A122" s="6">
        <v>121</v>
      </c>
      <c r="B122" s="3" t="s">
        <v>214</v>
      </c>
      <c r="C122" s="3" t="s">
        <v>98</v>
      </c>
      <c r="D122" s="3" t="s">
        <v>135</v>
      </c>
    </row>
    <row r="123" spans="1:4" ht="15" customHeight="1" x14ac:dyDescent="0.3">
      <c r="A123" s="6">
        <v>122</v>
      </c>
      <c r="B123" s="3" t="s">
        <v>206</v>
      </c>
      <c r="C123" s="3" t="s">
        <v>101</v>
      </c>
      <c r="D123" s="3" t="s">
        <v>147</v>
      </c>
    </row>
    <row r="124" spans="1:4" ht="15" customHeight="1" x14ac:dyDescent="0.3">
      <c r="A124" s="6">
        <v>123</v>
      </c>
      <c r="B124" s="3" t="s">
        <v>222</v>
      </c>
      <c r="D124" s="3" t="s">
        <v>140</v>
      </c>
    </row>
    <row r="125" spans="1:4" ht="15" customHeight="1" x14ac:dyDescent="0.3">
      <c r="A125" s="6">
        <v>124</v>
      </c>
      <c r="B125" s="3" t="s">
        <v>200</v>
      </c>
      <c r="C125" s="3" t="s">
        <v>101</v>
      </c>
      <c r="D125" s="3" t="s">
        <v>69</v>
      </c>
    </row>
    <row r="126" spans="1:4" ht="15" customHeight="1" x14ac:dyDescent="0.3">
      <c r="A126" s="6">
        <v>125</v>
      </c>
      <c r="B126" s="3" t="s">
        <v>170</v>
      </c>
      <c r="C126" s="3" t="s">
        <v>101</v>
      </c>
      <c r="D126" s="3" t="s">
        <v>141</v>
      </c>
    </row>
    <row r="127" spans="1:4" ht="15" customHeight="1" x14ac:dyDescent="0.3">
      <c r="A127" s="6">
        <v>126</v>
      </c>
      <c r="B127" s="3" t="s">
        <v>161</v>
      </c>
      <c r="C127" s="3" t="s">
        <v>99</v>
      </c>
      <c r="D127" s="3" t="s">
        <v>137</v>
      </c>
    </row>
    <row r="128" spans="1:4" ht="15" customHeight="1" x14ac:dyDescent="0.3">
      <c r="A128" s="6">
        <v>127</v>
      </c>
      <c r="B128" s="3" t="s">
        <v>55</v>
      </c>
      <c r="C128" s="3" t="s">
        <v>63</v>
      </c>
      <c r="D128" s="3" t="s">
        <v>106</v>
      </c>
    </row>
    <row r="129" spans="1:4" ht="15" customHeight="1" x14ac:dyDescent="0.3">
      <c r="A129" s="6">
        <v>128</v>
      </c>
      <c r="B129" s="3" t="s">
        <v>110</v>
      </c>
      <c r="C129" s="3" t="s">
        <v>99</v>
      </c>
      <c r="D129" s="3" t="s">
        <v>144</v>
      </c>
    </row>
    <row r="130" spans="1:4" ht="15" customHeight="1" x14ac:dyDescent="0.3">
      <c r="A130" s="6">
        <v>129</v>
      </c>
      <c r="B130" s="3" t="s">
        <v>265</v>
      </c>
      <c r="C130" s="3" t="s">
        <v>101</v>
      </c>
      <c r="D130" s="3" t="s">
        <v>137</v>
      </c>
    </row>
    <row r="131" spans="1:4" ht="15" customHeight="1" x14ac:dyDescent="0.3">
      <c r="A131" s="6">
        <v>130</v>
      </c>
      <c r="B131" s="3" t="s">
        <v>130</v>
      </c>
      <c r="C131" s="3" t="s">
        <v>62</v>
      </c>
      <c r="D131" s="3" t="s">
        <v>133</v>
      </c>
    </row>
    <row r="132" spans="1:4" ht="15" customHeight="1" x14ac:dyDescent="0.3">
      <c r="A132" s="6">
        <v>131</v>
      </c>
      <c r="B132" s="3" t="s">
        <v>212</v>
      </c>
      <c r="C132" s="3" t="s">
        <v>98</v>
      </c>
      <c r="D132" s="3" t="s">
        <v>107</v>
      </c>
    </row>
    <row r="133" spans="1:4" ht="15" customHeight="1" x14ac:dyDescent="0.3">
      <c r="A133" s="6">
        <v>132</v>
      </c>
      <c r="B133" s="3" t="s">
        <v>253</v>
      </c>
      <c r="C133" s="3" t="s">
        <v>99</v>
      </c>
      <c r="D133" s="3" t="s">
        <v>135</v>
      </c>
    </row>
    <row r="134" spans="1:4" ht="15" customHeight="1" x14ac:dyDescent="0.3">
      <c r="A134" s="6">
        <v>133</v>
      </c>
      <c r="B134" s="3" t="s">
        <v>254</v>
      </c>
      <c r="C134" s="3" t="s">
        <v>98</v>
      </c>
      <c r="D134" s="3" t="s">
        <v>140</v>
      </c>
    </row>
    <row r="135" spans="1:4" ht="15" customHeight="1" x14ac:dyDescent="0.3">
      <c r="A135" s="6">
        <v>134</v>
      </c>
      <c r="B135" s="3" t="s">
        <v>122</v>
      </c>
      <c r="C135" s="3" t="s">
        <v>98</v>
      </c>
      <c r="D135" s="3" t="s">
        <v>71</v>
      </c>
    </row>
    <row r="136" spans="1:4" ht="15" customHeight="1" x14ac:dyDescent="0.3">
      <c r="A136" s="6">
        <v>135</v>
      </c>
      <c r="B136" s="3" t="s">
        <v>241</v>
      </c>
      <c r="C136" s="3" t="s">
        <v>98</v>
      </c>
      <c r="D136" s="3" t="s">
        <v>133</v>
      </c>
    </row>
    <row r="137" spans="1:4" ht="15" customHeight="1" x14ac:dyDescent="0.3">
      <c r="A137" s="6">
        <v>136</v>
      </c>
      <c r="B137" s="3" t="s">
        <v>131</v>
      </c>
      <c r="C137" s="3" t="s">
        <v>63</v>
      </c>
      <c r="D137" s="3" t="s">
        <v>147</v>
      </c>
    </row>
    <row r="138" spans="1:4" ht="15" customHeight="1" x14ac:dyDescent="0.3">
      <c r="A138" s="6">
        <v>137</v>
      </c>
      <c r="B138" s="3" t="s">
        <v>168</v>
      </c>
      <c r="C138" s="3" t="s">
        <v>62</v>
      </c>
      <c r="D138" s="3" t="s">
        <v>187</v>
      </c>
    </row>
    <row r="139" spans="1:4" ht="15" customHeight="1" x14ac:dyDescent="0.3">
      <c r="A139" s="6">
        <v>138</v>
      </c>
      <c r="B139" s="3" t="s">
        <v>46</v>
      </c>
      <c r="C139" s="3" t="s">
        <v>98</v>
      </c>
      <c r="D139" s="3" t="s">
        <v>107</v>
      </c>
    </row>
    <row r="140" spans="1:4" ht="15" customHeight="1" x14ac:dyDescent="0.3">
      <c r="A140" s="6">
        <v>139</v>
      </c>
      <c r="B140" s="3" t="s">
        <v>240</v>
      </c>
      <c r="D140" s="3" t="s">
        <v>141</v>
      </c>
    </row>
    <row r="141" spans="1:4" ht="15" customHeight="1" x14ac:dyDescent="0.3">
      <c r="A141" s="6">
        <v>140</v>
      </c>
      <c r="B141" s="3" t="s">
        <v>56</v>
      </c>
      <c r="C141" s="3" t="s">
        <v>62</v>
      </c>
      <c r="D141" s="3" t="s">
        <v>135</v>
      </c>
    </row>
    <row r="142" spans="1:4" ht="15" customHeight="1" x14ac:dyDescent="0.3">
      <c r="A142" s="6">
        <v>141</v>
      </c>
      <c r="B142" s="3" t="s">
        <v>112</v>
      </c>
      <c r="D142" s="3" t="s">
        <v>147</v>
      </c>
    </row>
    <row r="143" spans="1:4" ht="15" customHeight="1" x14ac:dyDescent="0.3">
      <c r="A143" s="6">
        <v>142</v>
      </c>
      <c r="B143" s="3" t="s">
        <v>259</v>
      </c>
      <c r="D143" s="3" t="s">
        <v>71</v>
      </c>
    </row>
    <row r="144" spans="1:4" ht="15" customHeight="1" x14ac:dyDescent="0.3">
      <c r="A144" s="6">
        <v>143</v>
      </c>
      <c r="B144" s="3" t="s">
        <v>266</v>
      </c>
      <c r="C144" s="3" t="s">
        <v>98</v>
      </c>
      <c r="D144" s="3" t="s">
        <v>71</v>
      </c>
    </row>
    <row r="145" spans="1:4" ht="15" customHeight="1" x14ac:dyDescent="0.3">
      <c r="A145" s="6">
        <v>144</v>
      </c>
      <c r="B145" s="3" t="s">
        <v>267</v>
      </c>
      <c r="D145" s="3" t="s">
        <v>135</v>
      </c>
    </row>
    <row r="146" spans="1:4" ht="15" customHeight="1" x14ac:dyDescent="0.3">
      <c r="A146" s="6">
        <v>145</v>
      </c>
      <c r="B146" s="3" t="s">
        <v>169</v>
      </c>
      <c r="C146" s="3" t="s">
        <v>98</v>
      </c>
      <c r="D146" s="3" t="s">
        <v>139</v>
      </c>
    </row>
    <row r="147" spans="1:4" ht="15" customHeight="1" x14ac:dyDescent="0.3">
      <c r="A147" s="6">
        <v>146</v>
      </c>
      <c r="B147" s="3" t="s">
        <v>116</v>
      </c>
      <c r="C147" s="3" t="s">
        <v>62</v>
      </c>
      <c r="D147" s="3" t="s">
        <v>139</v>
      </c>
    </row>
    <row r="148" spans="1:4" ht="15" customHeight="1" x14ac:dyDescent="0.3">
      <c r="A148" s="6">
        <v>147</v>
      </c>
      <c r="B148" s="3" t="s">
        <v>125</v>
      </c>
      <c r="C148" s="3" t="s">
        <v>98</v>
      </c>
      <c r="D148" s="3" t="s">
        <v>140</v>
      </c>
    </row>
    <row r="149" spans="1:4" ht="15" customHeight="1" x14ac:dyDescent="0.3">
      <c r="A149" s="6">
        <v>148</v>
      </c>
      <c r="B149" s="3" t="s">
        <v>176</v>
      </c>
      <c r="C149" s="3" t="s">
        <v>101</v>
      </c>
      <c r="D149" s="3" t="s">
        <v>133</v>
      </c>
    </row>
    <row r="150" spans="1:4" ht="15" customHeight="1" x14ac:dyDescent="0.3">
      <c r="A150" s="6">
        <v>149</v>
      </c>
      <c r="B150" s="3" t="s">
        <v>201</v>
      </c>
      <c r="C150" s="3" t="s">
        <v>62</v>
      </c>
      <c r="D150" s="3" t="s">
        <v>138</v>
      </c>
    </row>
    <row r="151" spans="1:4" ht="15" customHeight="1" x14ac:dyDescent="0.3">
      <c r="A151" s="6">
        <v>150</v>
      </c>
      <c r="B151" s="3" t="s">
        <v>160</v>
      </c>
      <c r="C151" s="3" t="s">
        <v>62</v>
      </c>
      <c r="D151" s="3" t="s">
        <v>71</v>
      </c>
    </row>
    <row r="152" spans="1:4" ht="15" customHeight="1" x14ac:dyDescent="0.3">
      <c r="A152" s="6">
        <v>151</v>
      </c>
      <c r="B152" s="3" t="s">
        <v>174</v>
      </c>
      <c r="C152" s="3" t="s">
        <v>102</v>
      </c>
      <c r="D152" s="3" t="s">
        <v>135</v>
      </c>
    </row>
    <row r="153" spans="1:4" ht="15" customHeight="1" x14ac:dyDescent="0.3">
      <c r="A153" s="6">
        <v>152</v>
      </c>
      <c r="B153" s="3" t="s">
        <v>242</v>
      </c>
      <c r="C153" s="3" t="s">
        <v>105</v>
      </c>
      <c r="D153" s="3" t="s">
        <v>133</v>
      </c>
    </row>
    <row r="154" spans="1:4" ht="15" customHeight="1" x14ac:dyDescent="0.3">
      <c r="A154" s="6">
        <v>153</v>
      </c>
      <c r="B154" s="3" t="s">
        <v>177</v>
      </c>
      <c r="C154" s="3" t="s">
        <v>99</v>
      </c>
      <c r="D154" s="3" t="s">
        <v>139</v>
      </c>
    </row>
    <row r="155" spans="1:4" ht="15" customHeight="1" x14ac:dyDescent="0.3">
      <c r="A155" s="6">
        <v>154</v>
      </c>
      <c r="B155" s="3" t="s">
        <v>183</v>
      </c>
      <c r="C155" s="3" t="s">
        <v>98</v>
      </c>
      <c r="D155" s="3" t="s">
        <v>133</v>
      </c>
    </row>
    <row r="156" spans="1:4" ht="15" customHeight="1" x14ac:dyDescent="0.3">
      <c r="A156" s="6">
        <v>155</v>
      </c>
      <c r="B156" s="3" t="s">
        <v>40</v>
      </c>
      <c r="C156" s="3" t="s">
        <v>63</v>
      </c>
      <c r="D156" s="3" t="s">
        <v>133</v>
      </c>
    </row>
    <row r="157" spans="1:4" ht="15" customHeight="1" x14ac:dyDescent="0.3">
      <c r="A157" s="6">
        <v>156</v>
      </c>
      <c r="B157" s="3" t="s">
        <v>270</v>
      </c>
      <c r="C157" s="3" t="s">
        <v>98</v>
      </c>
      <c r="D157" s="3" t="s">
        <v>135</v>
      </c>
    </row>
    <row r="158" spans="1:4" ht="15" customHeight="1" x14ac:dyDescent="0.3">
      <c r="A158" s="6">
        <v>157</v>
      </c>
      <c r="B158" s="3" t="s">
        <v>255</v>
      </c>
      <c r="D158" s="3" t="s">
        <v>107</v>
      </c>
    </row>
    <row r="159" spans="1:4" ht="15" customHeight="1" x14ac:dyDescent="0.3">
      <c r="A159" s="6">
        <v>158</v>
      </c>
      <c r="B159" s="3" t="s">
        <v>175</v>
      </c>
      <c r="D159" s="3" t="s">
        <v>133</v>
      </c>
    </row>
    <row r="160" spans="1:4" ht="15" customHeight="1" x14ac:dyDescent="0.3">
      <c r="A160" s="6">
        <v>159</v>
      </c>
      <c r="B160" s="3" t="s">
        <v>118</v>
      </c>
      <c r="C160" s="3" t="s">
        <v>62</v>
      </c>
      <c r="D160" s="3" t="s">
        <v>71</v>
      </c>
    </row>
    <row r="161" spans="1:4" ht="15" customHeight="1" x14ac:dyDescent="0.3">
      <c r="A161" s="6">
        <v>160</v>
      </c>
      <c r="B161" s="3" t="s">
        <v>171</v>
      </c>
      <c r="C161" s="3" t="s">
        <v>98</v>
      </c>
      <c r="D161" s="3" t="s">
        <v>69</v>
      </c>
    </row>
    <row r="162" spans="1:4" ht="15" customHeight="1" x14ac:dyDescent="0.3">
      <c r="A162" s="6">
        <v>161</v>
      </c>
      <c r="B162" s="3" t="s">
        <v>96</v>
      </c>
      <c r="C162" s="3" t="s">
        <v>99</v>
      </c>
      <c r="D162" s="3" t="s">
        <v>148</v>
      </c>
    </row>
    <row r="163" spans="1:4" ht="15" customHeight="1" x14ac:dyDescent="0.3">
      <c r="A163" s="6">
        <v>162</v>
      </c>
      <c r="B163" s="3" t="s">
        <v>58</v>
      </c>
      <c r="C163" s="3" t="s">
        <v>97</v>
      </c>
      <c r="D163" s="3" t="s">
        <v>133</v>
      </c>
    </row>
    <row r="164" spans="1:4" ht="15" customHeight="1" x14ac:dyDescent="0.3">
      <c r="A164" s="6">
        <v>163</v>
      </c>
      <c r="B164" s="3" t="s">
        <v>268</v>
      </c>
      <c r="D164" s="3" t="s">
        <v>69</v>
      </c>
    </row>
    <row r="165" spans="1:4" ht="15" customHeight="1" x14ac:dyDescent="0.3">
      <c r="A165" s="6">
        <v>164</v>
      </c>
      <c r="B165" s="3" t="s">
        <v>260</v>
      </c>
      <c r="C165" s="3" t="s">
        <v>98</v>
      </c>
      <c r="D165" s="3" t="s">
        <v>135</v>
      </c>
    </row>
    <row r="166" spans="1:4" ht="15" customHeight="1" x14ac:dyDescent="0.3">
      <c r="A166" s="6">
        <v>165</v>
      </c>
      <c r="B166" s="3" t="s">
        <v>178</v>
      </c>
      <c r="C166" s="3" t="s">
        <v>100</v>
      </c>
      <c r="D166" s="3" t="s">
        <v>133</v>
      </c>
    </row>
    <row r="167" spans="1:4" ht="15" customHeight="1" x14ac:dyDescent="0.3">
      <c r="A167" s="6">
        <v>166</v>
      </c>
      <c r="B167" s="3" t="s">
        <v>243</v>
      </c>
      <c r="C167" s="3" t="s">
        <v>98</v>
      </c>
      <c r="D167" s="3" t="s">
        <v>135</v>
      </c>
    </row>
    <row r="168" spans="1:4" ht="15" customHeight="1" x14ac:dyDescent="0.3">
      <c r="A168" s="6">
        <v>167</v>
      </c>
      <c r="B168" s="3" t="s">
        <v>215</v>
      </c>
      <c r="C168" s="3" t="s">
        <v>105</v>
      </c>
      <c r="D168" s="3" t="s">
        <v>133</v>
      </c>
    </row>
    <row r="169" spans="1:4" ht="15" customHeight="1" x14ac:dyDescent="0.3">
      <c r="A169" s="6">
        <v>168</v>
      </c>
      <c r="B169" s="3" t="s">
        <v>261</v>
      </c>
      <c r="C169" s="3" t="s">
        <v>98</v>
      </c>
      <c r="D169" s="3" t="s">
        <v>69</v>
      </c>
    </row>
    <row r="170" spans="1:4" ht="15" customHeight="1" x14ac:dyDescent="0.3">
      <c r="A170" s="6">
        <v>169</v>
      </c>
      <c r="B170" s="3" t="s">
        <v>203</v>
      </c>
      <c r="C170" s="3" t="s">
        <v>98</v>
      </c>
      <c r="D170" s="3" t="s">
        <v>139</v>
      </c>
    </row>
    <row r="171" spans="1:4" ht="15" customHeight="1" x14ac:dyDescent="0.3">
      <c r="A171" s="6">
        <v>170</v>
      </c>
      <c r="B171" s="3" t="s">
        <v>179</v>
      </c>
      <c r="C171" s="3" t="s">
        <v>101</v>
      </c>
      <c r="D171" s="3" t="s">
        <v>133</v>
      </c>
    </row>
    <row r="172" spans="1:4" ht="15" customHeight="1" x14ac:dyDescent="0.3">
      <c r="A172" s="6">
        <v>171</v>
      </c>
      <c r="B172" s="3" t="s">
        <v>233</v>
      </c>
      <c r="C172" s="3" t="s">
        <v>102</v>
      </c>
      <c r="D172" s="3" t="s">
        <v>69</v>
      </c>
    </row>
    <row r="173" spans="1:4" ht="15" customHeight="1" x14ac:dyDescent="0.3">
      <c r="A173" s="6">
        <v>172</v>
      </c>
      <c r="B173" s="3" t="s">
        <v>180</v>
      </c>
      <c r="C173" s="3" t="s">
        <v>100</v>
      </c>
      <c r="D173" s="3" t="s">
        <v>133</v>
      </c>
    </row>
    <row r="174" spans="1:4" ht="15" customHeight="1" x14ac:dyDescent="0.3">
      <c r="A174" s="6">
        <v>173</v>
      </c>
      <c r="B174" s="3" t="s">
        <v>246</v>
      </c>
      <c r="C174" s="3" t="s">
        <v>98</v>
      </c>
      <c r="D174" s="3" t="s">
        <v>133</v>
      </c>
    </row>
    <row r="175" spans="1:4" ht="15" customHeight="1" x14ac:dyDescent="0.3">
      <c r="A175" s="6">
        <v>174</v>
      </c>
      <c r="B175" s="3" t="s">
        <v>196</v>
      </c>
      <c r="C175" s="3" t="s">
        <v>99</v>
      </c>
      <c r="D175" s="3" t="s">
        <v>107</v>
      </c>
    </row>
    <row r="176" spans="1:4" ht="15" customHeight="1" x14ac:dyDescent="0.3">
      <c r="A176" s="6">
        <v>175</v>
      </c>
      <c r="B176" s="3" t="s">
        <v>223</v>
      </c>
      <c r="D176" s="3" t="s">
        <v>107</v>
      </c>
    </row>
    <row r="177" spans="1:4" ht="15" customHeight="1" x14ac:dyDescent="0.3">
      <c r="A177" s="6">
        <v>176</v>
      </c>
      <c r="B177" s="3" t="s">
        <v>181</v>
      </c>
      <c r="C177" s="3" t="s">
        <v>99</v>
      </c>
      <c r="D177" s="3" t="s">
        <v>71</v>
      </c>
    </row>
    <row r="178" spans="1:4" ht="15" customHeight="1" x14ac:dyDescent="0.3">
      <c r="A178" s="6">
        <v>177</v>
      </c>
      <c r="B178" s="3" t="s">
        <v>244</v>
      </c>
      <c r="C178" s="3" t="s">
        <v>63</v>
      </c>
      <c r="D178" s="3" t="s">
        <v>133</v>
      </c>
    </row>
    <row r="179" spans="1:4" ht="15" customHeight="1" x14ac:dyDescent="0.3">
      <c r="A179" s="6">
        <v>178</v>
      </c>
      <c r="B179" s="3" t="s">
        <v>269</v>
      </c>
      <c r="C179" s="3" t="s">
        <v>98</v>
      </c>
      <c r="D179" s="3" t="s">
        <v>69</v>
      </c>
    </row>
    <row r="180" spans="1:4" ht="15" customHeight="1" x14ac:dyDescent="0.3">
      <c r="A180" s="6">
        <v>179</v>
      </c>
      <c r="B180" s="3" t="s">
        <v>204</v>
      </c>
      <c r="C180" s="3" t="s">
        <v>99</v>
      </c>
      <c r="D180" s="3" t="s">
        <v>135</v>
      </c>
    </row>
    <row r="181" spans="1:4" ht="15" customHeight="1" x14ac:dyDescent="0.3">
      <c r="A181" s="6">
        <v>180</v>
      </c>
      <c r="B181" s="3" t="s">
        <v>234</v>
      </c>
      <c r="C181" s="3" t="s">
        <v>100</v>
      </c>
      <c r="D181" s="3" t="s">
        <v>133</v>
      </c>
    </row>
    <row r="182" spans="1:4" ht="15" customHeight="1" x14ac:dyDescent="0.3">
      <c r="A182" s="6">
        <v>181</v>
      </c>
      <c r="B182" s="3" t="s">
        <v>245</v>
      </c>
      <c r="D182" s="3" t="s">
        <v>108</v>
      </c>
    </row>
    <row r="183" spans="1:4" ht="15" customHeight="1" x14ac:dyDescent="0.3">
      <c r="A183" s="6">
        <v>182</v>
      </c>
      <c r="B183" s="3" t="s">
        <v>57</v>
      </c>
      <c r="D183" s="3" t="s">
        <v>146</v>
      </c>
    </row>
    <row r="184" spans="1:4" ht="15" customHeight="1" x14ac:dyDescent="0.3">
      <c r="A184" s="6">
        <v>183</v>
      </c>
      <c r="B184" s="3" t="s">
        <v>207</v>
      </c>
      <c r="D184" s="3" t="s">
        <v>71</v>
      </c>
    </row>
    <row r="185" spans="1:4" ht="15" customHeight="1" x14ac:dyDescent="0.3">
      <c r="A185" s="6">
        <v>184</v>
      </c>
      <c r="B185" s="3" t="s">
        <v>224</v>
      </c>
      <c r="C185" s="3" t="s">
        <v>101</v>
      </c>
      <c r="D185" s="3" t="s">
        <v>133</v>
      </c>
    </row>
    <row r="186" spans="1:4" ht="15" customHeight="1" x14ac:dyDescent="0.3">
      <c r="A186" s="6">
        <v>185</v>
      </c>
      <c r="B186" s="3" t="s">
        <v>271</v>
      </c>
      <c r="D186" s="3" t="s">
        <v>133</v>
      </c>
    </row>
    <row r="187" spans="1:4" ht="15" customHeight="1" x14ac:dyDescent="0.3">
      <c r="A187" s="6">
        <v>186</v>
      </c>
      <c r="B187" s="3" t="s">
        <v>184</v>
      </c>
      <c r="C187" s="3" t="s">
        <v>99</v>
      </c>
      <c r="D187" s="3" t="s">
        <v>188</v>
      </c>
    </row>
    <row r="188" spans="1:4" ht="15" customHeight="1" x14ac:dyDescent="0.3">
      <c r="A188" s="6">
        <v>187</v>
      </c>
      <c r="B188" s="3" t="s">
        <v>272</v>
      </c>
      <c r="C188" s="3" t="s">
        <v>275</v>
      </c>
      <c r="D188" s="3" t="s">
        <v>69</v>
      </c>
    </row>
    <row r="189" spans="1:4" ht="15" customHeight="1" x14ac:dyDescent="0.3">
      <c r="A189" s="6">
        <v>188</v>
      </c>
      <c r="B189" s="3" t="s">
        <v>182</v>
      </c>
      <c r="C189" s="3" t="s">
        <v>98</v>
      </c>
      <c r="D189" s="3" t="s">
        <v>133</v>
      </c>
    </row>
    <row r="190" spans="1:4" ht="15" customHeight="1" x14ac:dyDescent="0.3">
      <c r="A190" s="6">
        <v>189</v>
      </c>
      <c r="B190" s="3" t="s">
        <v>273</v>
      </c>
      <c r="C190" s="3" t="s">
        <v>101</v>
      </c>
      <c r="D190" s="3" t="s">
        <v>133</v>
      </c>
    </row>
    <row r="191" spans="1:4" ht="15" customHeight="1" x14ac:dyDescent="0.3">
      <c r="A191" s="6">
        <v>190</v>
      </c>
      <c r="B191" s="3" t="s">
        <v>274</v>
      </c>
      <c r="C191" s="3" t="s">
        <v>97</v>
      </c>
      <c r="D191" s="3" t="s">
        <v>133</v>
      </c>
    </row>
    <row r="192" spans="1:4" ht="15" customHeight="1" x14ac:dyDescent="0.3">
      <c r="A192" s="6">
        <v>191</v>
      </c>
      <c r="B192" s="3" t="s">
        <v>235</v>
      </c>
      <c r="D192" s="3" t="s">
        <v>147</v>
      </c>
    </row>
    <row r="193" spans="1:4" ht="15" customHeight="1" x14ac:dyDescent="0.3">
      <c r="A193" s="6">
        <v>192</v>
      </c>
      <c r="B193" s="3" t="s">
        <v>247</v>
      </c>
      <c r="C193" s="3" t="s">
        <v>98</v>
      </c>
      <c r="D193" s="3" t="s">
        <v>133</v>
      </c>
    </row>
    <row r="194" spans="1:4" ht="15" customHeight="1" x14ac:dyDescent="0.3">
      <c r="A194" s="6">
        <v>193</v>
      </c>
      <c r="B194" s="3" t="s">
        <v>121</v>
      </c>
      <c r="C194" s="3" t="s">
        <v>105</v>
      </c>
      <c r="D194" s="3" t="s">
        <v>133</v>
      </c>
    </row>
    <row r="195" spans="1:4" ht="15" customHeight="1" x14ac:dyDescent="0.3">
      <c r="A195" s="6">
        <v>194</v>
      </c>
      <c r="B195" s="3" t="s">
        <v>248</v>
      </c>
      <c r="C195" s="3" t="s">
        <v>63</v>
      </c>
      <c r="D195" s="3" t="s">
        <v>133</v>
      </c>
    </row>
    <row r="196" spans="1:4" ht="15" customHeight="1" x14ac:dyDescent="0.3">
      <c r="A196" s="6">
        <v>195</v>
      </c>
      <c r="B196" s="3" t="s">
        <v>25</v>
      </c>
      <c r="C196" s="3" t="s">
        <v>101</v>
      </c>
      <c r="D196" s="3" t="s">
        <v>139</v>
      </c>
    </row>
    <row r="197" spans="1:4" ht="15" customHeight="1" x14ac:dyDescent="0.3">
      <c r="A197" s="6">
        <v>196</v>
      </c>
      <c r="B197" s="3" t="s">
        <v>249</v>
      </c>
      <c r="D197" s="3" t="s">
        <v>135</v>
      </c>
    </row>
    <row r="198" spans="1:4" ht="15" customHeight="1" thickBot="1" x14ac:dyDescent="0.35">
      <c r="A198" s="11"/>
      <c r="B198" s="11"/>
      <c r="C198" s="11"/>
      <c r="D19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2020-01-22T13:01:33Z</dcterms:modified>
</cp:coreProperties>
</file>