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9\01_2019\"/>
    </mc:Choice>
  </mc:AlternateContent>
  <xr:revisionPtr revIDLastSave="0" documentId="13_ncr:1_{AB1E12FD-2A3B-44DE-AFA2-60DB96D7AFDD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2" i="18"/>
  <c r="D173" i="18" l="1"/>
  <c r="D172" i="18"/>
  <c r="D171" i="18"/>
  <c r="D170" i="18"/>
  <c r="D169" i="18"/>
  <c r="E174" i="18"/>
  <c r="C174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74" i="18" l="1"/>
  <c r="F174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<sst xmlns="http://schemas.openxmlformats.org/spreadsheetml/2006/main" count="725" uniqueCount="252">
  <si>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</si>
  <si>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</si>
  <si>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</si>
  <si>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</si>
  <si>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</si>
  <si>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</si>
  <si>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</si>
  <si>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</si>
  <si>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</si>
  <si>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</si>
  <si>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</si>
  <si>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</si>
  <si>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</si>
  <si>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</si>
  <si>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</si>
  <si>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</si>
  <si>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</si>
  <si>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</si>
  <si>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</si>
  <si>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</si>
  <si>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</si>
  <si>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</si>
  <si>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</si>
  <si>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</si>
  <si>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</si>
  <si>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</si>
  <si>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</si>
  <si>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</si>
  <si>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</si>
  <si>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</si>
  <si>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</si>
  <si>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</si>
  <si>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</si>
  <si>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</si>
  <si>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</si>
  <si>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</si>
  <si>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</si>
  <si>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</si>
  <si>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</si>
  <si>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</si>
  <si>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</si>
  <si>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</si>
  <si>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</si>
  <si>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</si>
  <si>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</si>
  <si>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</si>
  <si>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</si>
  <si>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Nomura Asset Management Co., Ltd.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</si>
  <si>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</si>
  <si>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</si>
  <si>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</si>
  <si>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</si>
  <si>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</si>
  <si>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</si>
  <si>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</si>
  <si>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</si>
  <si>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</si>
  <si>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</si>
  <si>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</si>
  <si>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</si>
  <si>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</si>
  <si>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</si>
  <si>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</si>
  <si>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</si>
  <si>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</si>
  <si>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</si>
  <si>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</si>
  <si>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</si>
  <si>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</si>
  <si>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</si>
  <si>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</si>
  <si>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</si>
  <si>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</si>
  <si>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</si>
  <si>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</si>
  <si>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</si>
  <si>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</si>
  <si>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</si>
  <si>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</si>
  <si>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</si>
  <si>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</si>
  <si>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</si>
  <si>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</si>
  <si>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</si>
  <si>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</si>
  <si>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</si>
  <si>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</si>
  <si>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</si>
  <si>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</si>
  <si>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</si>
  <si>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</si>
  <si>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</si>
  <si>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</si>
  <si>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</si>
  <si>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</si>
  <si>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</si>
  <si>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</si>
  <si>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</si>
  <si>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</si>
  <si>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</si>
  <si>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</si>
  <si>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</si>
  <si>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</si>
  <si>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</si>
  <si>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</si>
  <si>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</si>
  <si>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</si>
  <si>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</si>
  <si>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</si>
  <si>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</si>
  <si>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</si>
  <si>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</si>
  <si>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</si>
  <si>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</si>
  <si>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</si>
  <si>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Geographical breakdown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</si>
  <si>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</si>
  <si>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</si>
  <si>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</si>
  <si>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</si>
  <si>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</si>
  <si>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</si>
  <si>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</si>
  <si>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</si>
  <si>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</si>
  <si>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</si>
  <si>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</si>
  <si>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</si>
  <si>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</si>
  <si>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</si>
  <si>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</si>
  <si>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</si>
  <si>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</si>
  <si>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</si>
  <si>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</si>
  <si>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</si>
  <si>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</si>
  <si>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</si>
  <si>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KBI Global Investors Ltd</t>
  </si>
  <si>
    <t>Validea Capital Management, LLC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</si>
  <si>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</si>
  <si>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</si>
  <si>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</si>
  <si>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</si>
  <si>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</si>
  <si>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</si>
  <si>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</si>
  <si>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</si>
  <si>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</si>
  <si>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</si>
  <si>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</si>
  <si>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</si>
  <si>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</si>
  <si>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</si>
  <si>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</si>
  <si>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</si>
  <si>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</si>
  <si>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</si>
  <si>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</si>
  <si>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</si>
  <si>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</si>
  <si>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</si>
  <si>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</si>
  <si>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</si>
  <si>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</si>
  <si>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</si>
  <si>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Amundi Ireland Limited</t>
  </si>
  <si>
    <t>Ostrum Asset Management</t>
  </si>
  <si>
    <t>Nuveen LLC</t>
  </si>
  <si>
    <t>Mediobanca SGR S.p.A.</t>
  </si>
  <si>
    <t>Meeschaert Asset Management, S.A.S.</t>
  </si>
  <si>
    <t>BNP Paribas Asset Management Belgium S.A.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</si>
  <si>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</si>
  <si>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</si>
  <si>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</si>
  <si>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</si>
  <si>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</si>
  <si>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</si>
  <si>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Allianz Global Investors Asia Pacific Limited</t>
  </si>
  <si>
    <t>Valiant Bank AG</t>
  </si>
  <si>
    <t>Fideuram Asset Management (Ireland) dac</t>
  </si>
  <si>
    <t>Consultinvest Asset Management SGR S.p.A.</t>
  </si>
  <si>
    <t>Aquinas GmbH</t>
  </si>
  <si>
    <t>BlackRock Investment Management (UK) Ltd.</t>
  </si>
  <si>
    <t>BlackRock Financial Management, Inc.</t>
  </si>
  <si>
    <t>Tassi &amp; Co. Limited</t>
  </si>
  <si>
    <t>Union Investment Luxembourg S.A.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</si>
  <si>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</si>
  <si>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</si>
  <si>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</si>
  <si>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</si>
  <si>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</si>
  <si>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</si>
  <si>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</si>
  <si>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Pengana Capital Group Limited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</si>
  <si>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</si>
  <si>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</si>
  <si>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</si>
  <si>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</si>
  <si>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</si>
  <si>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</si>
  <si>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</si>
  <si>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</si>
  <si>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</si>
  <si>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</si>
  <si>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</si>
  <si>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</si>
  <si>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</si>
  <si>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</si>
  <si>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</si>
  <si>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</si>
  <si>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</si>
  <si>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</si>
  <si>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</si>
  <si>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Intermonte Advisory e Gestione</t>
  </si>
  <si>
    <t>Kempen Capital Management N.V.</t>
  </si>
  <si>
    <t>Ecofi Investissements S.A</t>
  </si>
  <si>
    <t>Intesa Sanpaolo Private Bank Suisse Morval SA</t>
  </si>
  <si>
    <t>Aberdeen Standard Investments (Edinburgh)</t>
  </si>
  <si>
    <t>INVESCO Asset Management Limited</t>
  </si>
  <si>
    <t>Vanguard Global Advisers LLC</t>
  </si>
  <si>
    <t>Kairos Partners SGR S.p.A.</t>
  </si>
  <si>
    <t>Fiera Capital Corporation</t>
  </si>
  <si>
    <t>Renta 4 Gestora, S.G.I.I.C., S.A.</t>
  </si>
  <si>
    <t>Northern Trust Luxembourg Management Company S.A.</t>
  </si>
  <si>
    <t>Veritas Investment Associates S.A.S.</t>
  </si>
  <si>
    <t>Azimut Capital Management Sgr SpA</t>
  </si>
  <si>
    <t>Manulife Asset Management (Europe) Limited</t>
  </si>
  <si>
    <t>Banca Albertini S.p.A.</t>
  </si>
  <si>
    <t>Swisspartners Investment Network AG</t>
  </si>
  <si>
    <t>Fidelity International</t>
  </si>
  <si>
    <t>Edmond de Rothschild (Italia) SGR SpA</t>
  </si>
  <si>
    <t>ÖKOWORLD LUX S.A.</t>
  </si>
  <si>
    <t>Commerzbank AG</t>
  </si>
  <si>
    <t>Merian Global Investors (UK) Limited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</si>
  <si>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</si>
  <si>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</si>
  <si>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</si>
  <si>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</si>
  <si>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</si>
  <si>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</si>
  <si>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</si>
  <si>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</si>
  <si>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Assenagon Asset Management S.A.</t>
  </si>
  <si>
    <t>W &amp; W Asset Management GmbH</t>
  </si>
  <si>
    <t>DWS International GmbH</t>
  </si>
  <si>
    <t>Amilton Asset Management</t>
  </si>
  <si>
    <t>Commerz Funds Solutions S.A.</t>
  </si>
  <si>
    <t>PineBridge Investments LLC</t>
  </si>
  <si>
    <t>Momentum</t>
  </si>
  <si>
    <t>Source: company elaboration based on the shareholders base at the time of the 2018 dividend distribution (updated yearly)</t>
  </si>
  <si>
    <t>Source: public filing from Refinitiv as of 31 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</si>
</sst>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0.22284260450904669</c:v>
                </c:pt>
                <c:pt idx="1">
                  <c:v>0.46511439095030965</c:v>
                </c:pt>
                <c:pt idx="2">
                  <c:v>0.22969780833623044</c:v>
                </c:pt>
                <c:pt idx="3">
                  <c:v>8.2345196204413232E-2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0.23965759466686418</c:v>
                </c:pt>
                <c:pt idx="1">
                  <c:v>0.31067502087489024</c:v>
                </c:pt>
                <c:pt idx="2">
                  <c:v>0.14921890304595103</c:v>
                </c:pt>
                <c:pt idx="3">
                  <c:v>1.2158486318222509E-2</c:v>
                </c:pt>
                <c:pt idx="4">
                  <c:v>7.778070845795157E-2</c:v>
                </c:pt>
                <c:pt idx="5">
                  <c:v>8.9753533005854508E-2</c:v>
                </c:pt>
                <c:pt idx="6">
                  <c:v>3.7840730992556866E-2</c:v>
                </c:pt>
                <c:pt idx="7">
                  <c:v>4.4565444247117385E-2</c:v>
                </c:pt>
                <c:pt idx="8">
                  <c:v>3.83495783905917E-2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198</v>
      </c>
      <c r="F1" s="2" t="s">
        <v>199</v>
      </c>
      <c r="H1" s="4">
        <v>1489538745</v>
      </c>
      <c r="I1" s="5" t="s">
        <v>251</v>
      </c>
    </row>
    <row r="2" spans="1:9" ht="15" customHeight="1" thickTop="1" x14ac:dyDescent="0.3">
      <c r="A2" s="6">
        <v>1</v>
      </c>
      <c r="B2" s="3" t="s">
        <v>6</v>
      </c>
      <c r="C2" s="7">
        <v>23596607</v>
      </c>
      <c r="D2" s="8">
        <f t="shared" ref="D2:D65" si="0">+C2/$H$1</f>
        <v>1.5841553017138871E-2</v>
      </c>
      <c r="E2" s="9">
        <v>0</v>
      </c>
      <c r="F2" s="10">
        <f>+IF(ISERR(E2/(C2-E2)),"",E2/(C2-E2))</f>
        <v>0</v>
      </c>
    </row>
    <row r="3" spans="1:9" ht="15" customHeight="1" x14ac:dyDescent="0.3">
      <c r="A3" s="6">
        <v>2</v>
      </c>
      <c r="B3" s="3" t="s">
        <v>12</v>
      </c>
      <c r="C3" s="7">
        <v>21622271</v>
      </c>
      <c r="D3" s="8">
        <f t="shared" si="0"/>
        <v>1.4516084977702275E-2</v>
      </c>
      <c r="E3" s="9">
        <v>-35643</v>
      </c>
      <c r="F3" s="10">
        <f t="shared" ref="F3:F66" si="1">+IF(ISERR(E3/(C3-E3)),"",E3/(C3-E3))</f>
        <v>-1.6457263612737589E-3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11</v>
      </c>
      <c r="C5" s="7">
        <v>18712606</v>
      </c>
      <c r="D5" s="8">
        <f t="shared" si="0"/>
        <v>1.2562684967284956E-2</v>
      </c>
      <c r="E5" s="9">
        <v>124100</v>
      </c>
      <c r="F5" s="10">
        <f t="shared" si="1"/>
        <v>6.6761685957978552E-3</v>
      </c>
    </row>
    <row r="6" spans="1:9" ht="15" customHeight="1" x14ac:dyDescent="0.3">
      <c r="A6" s="6">
        <v>5</v>
      </c>
      <c r="B6" s="3" t="s">
        <v>10</v>
      </c>
      <c r="C6" s="7">
        <v>14520248</v>
      </c>
      <c r="D6" s="8">
        <f t="shared" si="0"/>
        <v>9.7481505927527919E-3</v>
      </c>
      <c r="E6" s="9">
        <v>0</v>
      </c>
      <c r="F6" s="10">
        <f t="shared" si="1"/>
        <v>0</v>
      </c>
    </row>
    <row r="7" spans="1:9" ht="15" customHeight="1" x14ac:dyDescent="0.3">
      <c r="A7" s="6">
        <v>6</v>
      </c>
      <c r="B7" s="3" t="s">
        <v>8</v>
      </c>
      <c r="C7" s="7">
        <v>13613132</v>
      </c>
      <c r="D7" s="8">
        <f t="shared" si="0"/>
        <v>9.1391593845381973E-3</v>
      </c>
      <c r="E7" s="9">
        <v>1908487</v>
      </c>
      <c r="F7" s="10">
        <f t="shared" si="1"/>
        <v>0.16305381325106399</v>
      </c>
    </row>
    <row r="8" spans="1:9" ht="15" customHeight="1" x14ac:dyDescent="0.3">
      <c r="A8" s="6">
        <v>7</v>
      </c>
      <c r="B8" s="3" t="s">
        <v>16</v>
      </c>
      <c r="C8" s="7">
        <v>13453399</v>
      </c>
      <c r="D8" s="8">
        <f t="shared" si="0"/>
        <v>9.0319228319233821E-3</v>
      </c>
      <c r="E8" s="9">
        <v>224602</v>
      </c>
      <c r="F8" s="10">
        <f t="shared" si="1"/>
        <v>1.6978263405206081E-2</v>
      </c>
    </row>
    <row r="9" spans="1:9" ht="15" customHeight="1" x14ac:dyDescent="0.3">
      <c r="A9" s="6">
        <v>8</v>
      </c>
      <c r="B9" s="3" t="s">
        <v>157</v>
      </c>
      <c r="C9" s="7">
        <v>11475715</v>
      </c>
      <c r="D9" s="8">
        <f t="shared" si="0"/>
        <v>7.7042071168145409E-3</v>
      </c>
      <c r="E9" s="9">
        <v>0</v>
      </c>
      <c r="F9" s="10">
        <f t="shared" si="1"/>
        <v>0</v>
      </c>
    </row>
    <row r="10" spans="1:9" ht="15" customHeight="1" x14ac:dyDescent="0.3">
      <c r="A10" s="6">
        <v>9</v>
      </c>
      <c r="B10" s="3" t="s">
        <v>19</v>
      </c>
      <c r="C10" s="7">
        <v>9459508</v>
      </c>
      <c r="D10" s="8">
        <f t="shared" si="0"/>
        <v>6.3506290331507963E-3</v>
      </c>
      <c r="E10" s="9">
        <v>-621978</v>
      </c>
      <c r="F10" s="10">
        <f t="shared" si="1"/>
        <v>-6.169507154004876E-2</v>
      </c>
    </row>
    <row r="11" spans="1:9" ht="15" customHeight="1" x14ac:dyDescent="0.3">
      <c r="A11" s="6">
        <v>10</v>
      </c>
      <c r="B11" s="3" t="s">
        <v>158</v>
      </c>
      <c r="C11" s="7">
        <v>8651807</v>
      </c>
      <c r="D11" s="8">
        <f t="shared" si="0"/>
        <v>5.8083799626172192E-3</v>
      </c>
      <c r="E11" s="9">
        <v>0</v>
      </c>
      <c r="F11" s="10">
        <f t="shared" si="1"/>
        <v>0</v>
      </c>
    </row>
    <row r="12" spans="1:9" ht="15" customHeight="1" x14ac:dyDescent="0.3">
      <c r="A12" s="6">
        <v>11</v>
      </c>
      <c r="B12" s="3" t="s">
        <v>24</v>
      </c>
      <c r="C12" s="7">
        <v>8637154</v>
      </c>
      <c r="D12" s="8">
        <f t="shared" si="0"/>
        <v>5.7985426891329368E-3</v>
      </c>
      <c r="E12" s="9">
        <v>0</v>
      </c>
      <c r="F12" s="10">
        <f t="shared" si="1"/>
        <v>0</v>
      </c>
    </row>
    <row r="13" spans="1:9" ht="15" customHeight="1" x14ac:dyDescent="0.3">
      <c r="A13" s="6">
        <v>12</v>
      </c>
      <c r="B13" s="3" t="s">
        <v>14</v>
      </c>
      <c r="C13" s="7">
        <v>7757939</v>
      </c>
      <c r="D13" s="8">
        <f t="shared" si="0"/>
        <v>5.2082827828691357E-3</v>
      </c>
      <c r="E13" s="9">
        <v>-73830</v>
      </c>
      <c r="F13" s="10">
        <f t="shared" si="1"/>
        <v>-9.4269889727340017E-3</v>
      </c>
    </row>
    <row r="14" spans="1:9" ht="15" customHeight="1" x14ac:dyDescent="0.3">
      <c r="A14" s="6">
        <v>13</v>
      </c>
      <c r="B14" s="3" t="s">
        <v>30</v>
      </c>
      <c r="C14" s="7">
        <v>6997835</v>
      </c>
      <c r="D14" s="8">
        <f t="shared" si="0"/>
        <v>4.697987899603108E-3</v>
      </c>
      <c r="E14" s="9">
        <v>318863</v>
      </c>
      <c r="F14" s="10">
        <f t="shared" si="1"/>
        <v>4.774132905483059E-2</v>
      </c>
    </row>
    <row r="15" spans="1:9" ht="15" customHeight="1" x14ac:dyDescent="0.3">
      <c r="A15" s="6">
        <v>14</v>
      </c>
      <c r="B15" s="3" t="s">
        <v>121</v>
      </c>
      <c r="C15" s="7">
        <v>6908434</v>
      </c>
      <c r="D15" s="8">
        <f t="shared" si="0"/>
        <v>4.637968648475807E-3</v>
      </c>
      <c r="E15" s="9">
        <v>54337</v>
      </c>
      <c r="F15" s="10">
        <f t="shared" si="1"/>
        <v>7.9276672040095135E-3</v>
      </c>
    </row>
    <row r="16" spans="1:9" ht="15" customHeight="1" x14ac:dyDescent="0.3">
      <c r="A16" s="6">
        <v>15</v>
      </c>
      <c r="B16" s="3" t="s">
        <v>41</v>
      </c>
      <c r="C16" s="7">
        <v>6523685</v>
      </c>
      <c r="D16" s="8">
        <f t="shared" si="0"/>
        <v>4.3796678816837359E-3</v>
      </c>
      <c r="E16" s="9">
        <v>-15268</v>
      </c>
      <c r="F16" s="10">
        <f t="shared" si="1"/>
        <v>-2.3349303779978234E-3</v>
      </c>
    </row>
    <row r="17" spans="1:6" ht="15" customHeight="1" x14ac:dyDescent="0.3">
      <c r="A17" s="6">
        <v>16</v>
      </c>
      <c r="B17" s="3" t="s">
        <v>15</v>
      </c>
      <c r="C17" s="7">
        <v>6510782</v>
      </c>
      <c r="D17" s="8">
        <f t="shared" si="0"/>
        <v>4.3710054685418744E-3</v>
      </c>
      <c r="E17" s="9">
        <v>608411</v>
      </c>
      <c r="F17" s="10">
        <f t="shared" si="1"/>
        <v>0.10307908465936824</v>
      </c>
    </row>
    <row r="18" spans="1:6" ht="15" customHeight="1" x14ac:dyDescent="0.3">
      <c r="A18" s="6">
        <v>17</v>
      </c>
      <c r="B18" s="3" t="s">
        <v>48</v>
      </c>
      <c r="C18" s="7">
        <v>6421692</v>
      </c>
      <c r="D18" s="8">
        <f t="shared" si="0"/>
        <v>4.3111950068811401E-3</v>
      </c>
      <c r="E18" s="9">
        <v>-82779</v>
      </c>
      <c r="F18" s="10">
        <f t="shared" si="1"/>
        <v>-1.2726476911035501E-2</v>
      </c>
    </row>
    <row r="19" spans="1:6" ht="15" customHeight="1" x14ac:dyDescent="0.3">
      <c r="A19" s="6">
        <v>18</v>
      </c>
      <c r="B19" s="3" t="s">
        <v>40</v>
      </c>
      <c r="C19" s="7">
        <v>4733640</v>
      </c>
      <c r="D19" s="8">
        <f t="shared" si="0"/>
        <v>3.1779233778843397E-3</v>
      </c>
      <c r="E19" s="9">
        <v>2389663</v>
      </c>
      <c r="F19" s="10">
        <f t="shared" si="1"/>
        <v>1.0194908055838432</v>
      </c>
    </row>
    <row r="20" spans="1:6" ht="15" customHeight="1" x14ac:dyDescent="0.3">
      <c r="A20" s="6">
        <v>19</v>
      </c>
      <c r="B20" s="3" t="s">
        <v>202</v>
      </c>
      <c r="C20" s="7">
        <v>4322997</v>
      </c>
      <c r="D20" s="8">
        <f t="shared" si="0"/>
        <v>2.9022387061170404E-3</v>
      </c>
      <c r="E20" s="9">
        <v>0</v>
      </c>
      <c r="F20" s="10">
        <f t="shared" si="1"/>
        <v>0</v>
      </c>
    </row>
    <row r="21" spans="1:6" ht="15" customHeight="1" x14ac:dyDescent="0.3">
      <c r="A21" s="6">
        <v>20</v>
      </c>
      <c r="B21" s="3" t="s">
        <v>32</v>
      </c>
      <c r="C21" s="7">
        <v>3505576</v>
      </c>
      <c r="D21" s="8">
        <f t="shared" si="0"/>
        <v>2.353464125567274E-3</v>
      </c>
      <c r="E21" s="9">
        <v>0</v>
      </c>
      <c r="F21" s="10">
        <f t="shared" si="1"/>
        <v>0</v>
      </c>
    </row>
    <row r="22" spans="1:6" ht="15" customHeight="1" x14ac:dyDescent="0.3">
      <c r="A22" s="6">
        <v>21</v>
      </c>
      <c r="B22" s="3" t="s">
        <v>23</v>
      </c>
      <c r="C22" s="7">
        <v>2815783</v>
      </c>
      <c r="D22" s="8">
        <f t="shared" si="0"/>
        <v>1.890372445464653E-3</v>
      </c>
      <c r="E22" s="9">
        <v>1545129</v>
      </c>
      <c r="F22" s="10">
        <f t="shared" si="1"/>
        <v>1.2160108101812137</v>
      </c>
    </row>
    <row r="23" spans="1:6" ht="15" customHeight="1" x14ac:dyDescent="0.3">
      <c r="A23" s="6">
        <v>22</v>
      </c>
      <c r="B23" s="3" t="s">
        <v>206</v>
      </c>
      <c r="C23" s="7">
        <v>2687676</v>
      </c>
      <c r="D23" s="8">
        <f t="shared" si="0"/>
        <v>1.8043679689580684E-3</v>
      </c>
      <c r="E23" s="9">
        <v>1282476</v>
      </c>
      <c r="F23" s="10">
        <f t="shared" si="1"/>
        <v>0.91266438941076</v>
      </c>
    </row>
    <row r="24" spans="1:6" ht="15" customHeight="1" x14ac:dyDescent="0.3">
      <c r="A24" s="6">
        <v>23</v>
      </c>
      <c r="B24" s="3" t="s">
        <v>204</v>
      </c>
      <c r="C24" s="7">
        <v>2637145</v>
      </c>
      <c r="D24" s="8">
        <f t="shared" si="0"/>
        <v>1.7704440444078545E-3</v>
      </c>
      <c r="E24" s="9">
        <v>0</v>
      </c>
      <c r="F24" s="10">
        <f t="shared" si="1"/>
        <v>0</v>
      </c>
    </row>
    <row r="25" spans="1:6" ht="15" customHeight="1" x14ac:dyDescent="0.3">
      <c r="A25" s="6">
        <v>24</v>
      </c>
      <c r="B25" s="3" t="s">
        <v>237</v>
      </c>
      <c r="C25" s="7">
        <v>2636756</v>
      </c>
      <c r="D25" s="8">
        <f t="shared" si="0"/>
        <v>1.7701828897374536E-3</v>
      </c>
      <c r="E25" s="9">
        <v>2636756</v>
      </c>
      <c r="F25" s="10" t="str">
        <f t="shared" si="1"/>
        <v/>
      </c>
    </row>
    <row r="26" spans="1:6" ht="15" customHeight="1" x14ac:dyDescent="0.3">
      <c r="A26" s="6">
        <v>25</v>
      </c>
      <c r="B26" s="3" t="s">
        <v>160</v>
      </c>
      <c r="C26" s="7">
        <v>2500000</v>
      </c>
      <c r="D26" s="8">
        <f t="shared" si="0"/>
        <v>1.678371917744241E-3</v>
      </c>
      <c r="E26" s="9">
        <v>0</v>
      </c>
      <c r="F26" s="10">
        <f t="shared" si="1"/>
        <v>0</v>
      </c>
    </row>
    <row r="27" spans="1:6" ht="15" customHeight="1" x14ac:dyDescent="0.3">
      <c r="A27" s="6">
        <v>26</v>
      </c>
      <c r="B27" s="3" t="s">
        <v>38</v>
      </c>
      <c r="C27" s="7">
        <v>2269582</v>
      </c>
      <c r="D27" s="8">
        <f t="shared" si="0"/>
        <v>1.5236810775271241E-3</v>
      </c>
      <c r="E27" s="9">
        <v>9764</v>
      </c>
      <c r="F27" s="10">
        <f t="shared" si="1"/>
        <v>4.3207019326335127E-3</v>
      </c>
    </row>
    <row r="28" spans="1:6" ht="15" customHeight="1" x14ac:dyDescent="0.3">
      <c r="A28" s="6">
        <v>27</v>
      </c>
      <c r="B28" s="3" t="s">
        <v>208</v>
      </c>
      <c r="C28" s="7">
        <v>2251266</v>
      </c>
      <c r="D28" s="8">
        <f t="shared" si="0"/>
        <v>1.5113846535089626E-3</v>
      </c>
      <c r="E28" s="9">
        <v>541375</v>
      </c>
      <c r="F28" s="10">
        <f t="shared" si="1"/>
        <v>0.31661374906353679</v>
      </c>
    </row>
    <row r="29" spans="1:6" ht="15" customHeight="1" x14ac:dyDescent="0.3">
      <c r="A29" s="6">
        <v>28</v>
      </c>
      <c r="B29" s="3" t="s">
        <v>205</v>
      </c>
      <c r="C29" s="7">
        <v>2231188</v>
      </c>
      <c r="D29" s="8">
        <f t="shared" si="0"/>
        <v>1.497905312963175E-3</v>
      </c>
      <c r="E29" s="9">
        <v>-39591</v>
      </c>
      <c r="F29" s="10">
        <f t="shared" si="1"/>
        <v>-1.743498596737067E-2</v>
      </c>
    </row>
    <row r="30" spans="1:6" ht="15" customHeight="1" x14ac:dyDescent="0.3">
      <c r="A30" s="6">
        <v>29</v>
      </c>
      <c r="B30" s="3" t="s">
        <v>167</v>
      </c>
      <c r="C30" s="7">
        <v>2200646</v>
      </c>
      <c r="D30" s="8">
        <f t="shared" si="0"/>
        <v>1.4774009789184771E-3</v>
      </c>
      <c r="E30" s="9">
        <v>1304646</v>
      </c>
      <c r="F30" s="10">
        <f t="shared" si="1"/>
        <v>1.4560781249999999</v>
      </c>
    </row>
    <row r="31" spans="1:6" ht="15" customHeight="1" x14ac:dyDescent="0.3">
      <c r="A31" s="6">
        <v>30</v>
      </c>
      <c r="B31" s="3" t="s">
        <v>159</v>
      </c>
      <c r="C31" s="7">
        <v>2067973</v>
      </c>
      <c r="D31" s="8">
        <f t="shared" si="0"/>
        <v>1.3883311239413245E-3</v>
      </c>
      <c r="E31" s="9">
        <v>0</v>
      </c>
      <c r="F31" s="10">
        <f t="shared" si="1"/>
        <v>0</v>
      </c>
    </row>
    <row r="32" spans="1:6" ht="15" customHeight="1" x14ac:dyDescent="0.3">
      <c r="A32" s="6">
        <v>31</v>
      </c>
      <c r="B32" s="3" t="s">
        <v>17</v>
      </c>
      <c r="C32" s="7">
        <v>2000000</v>
      </c>
      <c r="D32" s="8">
        <f t="shared" si="0"/>
        <v>1.3426975341953929E-3</v>
      </c>
      <c r="E32" s="9">
        <v>0</v>
      </c>
      <c r="F32" s="10">
        <f t="shared" si="1"/>
        <v>0</v>
      </c>
    </row>
    <row r="33" spans="1:6" ht="15" customHeight="1" x14ac:dyDescent="0.3">
      <c r="A33" s="6">
        <v>32</v>
      </c>
      <c r="B33" s="3" t="s">
        <v>20</v>
      </c>
      <c r="C33" s="7">
        <v>1985000</v>
      </c>
      <c r="D33" s="8">
        <f t="shared" si="0"/>
        <v>1.3326273026889274E-3</v>
      </c>
      <c r="E33" s="9">
        <v>0</v>
      </c>
      <c r="F33" s="10">
        <f t="shared" si="1"/>
        <v>0</v>
      </c>
    </row>
    <row r="34" spans="1:6" ht="15" customHeight="1" x14ac:dyDescent="0.3">
      <c r="A34" s="6">
        <v>33</v>
      </c>
      <c r="B34" s="3" t="s">
        <v>9</v>
      </c>
      <c r="C34" s="7">
        <v>1969429</v>
      </c>
      <c r="D34" s="8">
        <f t="shared" si="0"/>
        <v>1.3221737310364491E-3</v>
      </c>
      <c r="E34" s="9">
        <v>-973000</v>
      </c>
      <c r="F34" s="10">
        <f t="shared" si="1"/>
        <v>-0.33067917696569737</v>
      </c>
    </row>
    <row r="35" spans="1:6" ht="15" customHeight="1" x14ac:dyDescent="0.3">
      <c r="A35" s="6">
        <v>34</v>
      </c>
      <c r="B35" s="3" t="s">
        <v>165</v>
      </c>
      <c r="C35" s="7">
        <v>1957698</v>
      </c>
      <c r="D35" s="8">
        <f t="shared" si="0"/>
        <v>1.3142981386496261E-3</v>
      </c>
      <c r="E35" s="9">
        <v>63527</v>
      </c>
      <c r="F35" s="10">
        <f t="shared" si="1"/>
        <v>3.3538154686139743E-2</v>
      </c>
    </row>
    <row r="36" spans="1:6" ht="15" customHeight="1" x14ac:dyDescent="0.3">
      <c r="A36" s="6">
        <v>35</v>
      </c>
      <c r="B36" s="3" t="s">
        <v>31</v>
      </c>
      <c r="C36" s="7">
        <v>1829250</v>
      </c>
      <c r="D36" s="8">
        <f t="shared" si="0"/>
        <v>1.2280647322134612E-3</v>
      </c>
      <c r="E36" s="9">
        <v>0</v>
      </c>
      <c r="F36" s="10">
        <f t="shared" si="1"/>
        <v>0</v>
      </c>
    </row>
    <row r="37" spans="1:6" ht="15" customHeight="1" x14ac:dyDescent="0.3">
      <c r="A37" s="6">
        <v>36</v>
      </c>
      <c r="B37" s="3" t="s">
        <v>49</v>
      </c>
      <c r="C37" s="7">
        <v>1782352</v>
      </c>
      <c r="D37" s="8">
        <f t="shared" si="0"/>
        <v>1.1965798177341134E-3</v>
      </c>
      <c r="E37" s="9">
        <v>325481</v>
      </c>
      <c r="F37" s="10">
        <f t="shared" si="1"/>
        <v>0.22341099520822366</v>
      </c>
    </row>
    <row r="38" spans="1:6" ht="15" customHeight="1" x14ac:dyDescent="0.3">
      <c r="A38" s="6">
        <v>37</v>
      </c>
      <c r="B38" s="3" t="s">
        <v>161</v>
      </c>
      <c r="C38" s="7">
        <v>1773002</v>
      </c>
      <c r="D38" s="8">
        <f t="shared" si="0"/>
        <v>1.1903027067617499E-3</v>
      </c>
      <c r="E38" s="9">
        <v>0</v>
      </c>
      <c r="F38" s="10">
        <f t="shared" si="1"/>
        <v>0</v>
      </c>
    </row>
    <row r="39" spans="1:6" ht="15" customHeight="1" x14ac:dyDescent="0.3">
      <c r="A39" s="6">
        <v>38</v>
      </c>
      <c r="B39" s="3" t="s">
        <v>29</v>
      </c>
      <c r="C39" s="7">
        <v>1759900</v>
      </c>
      <c r="D39" s="8">
        <f t="shared" si="0"/>
        <v>1.181506695215236E-3</v>
      </c>
      <c r="E39" s="9">
        <v>0</v>
      </c>
      <c r="F39" s="10">
        <f t="shared" si="1"/>
        <v>0</v>
      </c>
    </row>
    <row r="40" spans="1:6" ht="15" customHeight="1" x14ac:dyDescent="0.3">
      <c r="A40" s="6">
        <v>39</v>
      </c>
      <c r="B40" s="3" t="s">
        <v>123</v>
      </c>
      <c r="C40" s="7">
        <v>1713021</v>
      </c>
      <c r="D40" s="8">
        <f t="shared" si="0"/>
        <v>1.150034536362463E-3</v>
      </c>
      <c r="E40" s="9">
        <v>-694065</v>
      </c>
      <c r="F40" s="10">
        <f t="shared" si="1"/>
        <v>-0.28834241900787921</v>
      </c>
    </row>
    <row r="41" spans="1:6" ht="15" customHeight="1" x14ac:dyDescent="0.3">
      <c r="A41" s="6">
        <v>40</v>
      </c>
      <c r="B41" s="3" t="s">
        <v>216</v>
      </c>
      <c r="C41" s="7">
        <v>1677997</v>
      </c>
      <c r="D41" s="8">
        <f t="shared" si="0"/>
        <v>1.1265212171436333E-3</v>
      </c>
      <c r="E41" s="9">
        <v>301656</v>
      </c>
      <c r="F41" s="10">
        <f t="shared" si="1"/>
        <v>0.21917242892568048</v>
      </c>
    </row>
    <row r="42" spans="1:6" ht="15" customHeight="1" x14ac:dyDescent="0.3">
      <c r="A42" s="6">
        <v>41</v>
      </c>
      <c r="B42" s="3" t="s">
        <v>162</v>
      </c>
      <c r="C42" s="7">
        <v>1648377</v>
      </c>
      <c r="D42" s="8">
        <f t="shared" si="0"/>
        <v>1.1066358666621996E-3</v>
      </c>
      <c r="E42" s="9">
        <v>0</v>
      </c>
      <c r="F42" s="10">
        <f t="shared" si="1"/>
        <v>0</v>
      </c>
    </row>
    <row r="43" spans="1:6" ht="15" customHeight="1" x14ac:dyDescent="0.3">
      <c r="A43" s="6">
        <v>42</v>
      </c>
      <c r="B43" s="3" t="s">
        <v>26</v>
      </c>
      <c r="C43" s="7">
        <v>1646577</v>
      </c>
      <c r="D43" s="8">
        <f t="shared" si="0"/>
        <v>1.1054274388814236E-3</v>
      </c>
      <c r="E43" s="9">
        <v>0</v>
      </c>
      <c r="F43" s="10">
        <f t="shared" si="1"/>
        <v>0</v>
      </c>
    </row>
    <row r="44" spans="1:6" ht="15" customHeight="1" x14ac:dyDescent="0.3">
      <c r="A44" s="6">
        <v>43</v>
      </c>
      <c r="B44" s="3" t="s">
        <v>18</v>
      </c>
      <c r="C44" s="7">
        <v>1580991</v>
      </c>
      <c r="D44" s="8">
        <f t="shared" si="0"/>
        <v>1.0613963586425541E-3</v>
      </c>
      <c r="E44" s="9">
        <v>-34693</v>
      </c>
      <c r="F44" s="10">
        <f t="shared" si="1"/>
        <v>-2.1472639451773985E-2</v>
      </c>
    </row>
    <row r="45" spans="1:6" ht="15" customHeight="1" x14ac:dyDescent="0.3">
      <c r="A45" s="6">
        <v>44</v>
      </c>
      <c r="B45" s="3" t="s">
        <v>207</v>
      </c>
      <c r="C45" s="7">
        <v>1528316</v>
      </c>
      <c r="D45" s="8">
        <f t="shared" si="0"/>
        <v>1.026033062335683E-3</v>
      </c>
      <c r="E45" s="9">
        <v>92573</v>
      </c>
      <c r="F45" s="10">
        <f t="shared" si="1"/>
        <v>6.4477416919323308E-2</v>
      </c>
    </row>
    <row r="46" spans="1:6" ht="15" customHeight="1" x14ac:dyDescent="0.3">
      <c r="A46" s="6">
        <v>45</v>
      </c>
      <c r="B46" s="3" t="s">
        <v>117</v>
      </c>
      <c r="C46" s="7">
        <v>1512343</v>
      </c>
      <c r="D46" s="8">
        <f t="shared" si="0"/>
        <v>1.0153096084788314E-3</v>
      </c>
      <c r="E46" s="9">
        <v>0</v>
      </c>
      <c r="F46" s="10">
        <f t="shared" si="1"/>
        <v>0</v>
      </c>
    </row>
    <row r="47" spans="1:6" ht="15" customHeight="1" x14ac:dyDescent="0.3">
      <c r="A47" s="6">
        <v>46</v>
      </c>
      <c r="B47" s="3" t="s">
        <v>34</v>
      </c>
      <c r="C47" s="7">
        <v>1332806</v>
      </c>
      <c r="D47" s="8">
        <f t="shared" si="0"/>
        <v>8.9477766488041237E-4</v>
      </c>
      <c r="E47" s="9">
        <v>0</v>
      </c>
      <c r="F47" s="10">
        <f t="shared" si="1"/>
        <v>0</v>
      </c>
    </row>
    <row r="48" spans="1:6" ht="15" customHeight="1" x14ac:dyDescent="0.3">
      <c r="A48" s="6">
        <v>47</v>
      </c>
      <c r="B48" s="3" t="s">
        <v>125</v>
      </c>
      <c r="C48" s="7">
        <v>1302572</v>
      </c>
      <c r="D48" s="8">
        <f t="shared" si="0"/>
        <v>8.7448010625598065E-4</v>
      </c>
      <c r="E48" s="9">
        <v>0</v>
      </c>
      <c r="F48" s="10">
        <f t="shared" si="1"/>
        <v>0</v>
      </c>
    </row>
    <row r="49" spans="1:6" ht="15" customHeight="1" x14ac:dyDescent="0.3">
      <c r="A49" s="6">
        <v>48</v>
      </c>
      <c r="B49" s="3" t="s">
        <v>184</v>
      </c>
      <c r="C49" s="7">
        <v>1186554</v>
      </c>
      <c r="D49" s="8">
        <f t="shared" si="0"/>
        <v>7.9659156499484012E-4</v>
      </c>
      <c r="E49" s="9">
        <v>-91184</v>
      </c>
      <c r="F49" s="10">
        <f t="shared" si="1"/>
        <v>-7.1363612884644587E-2</v>
      </c>
    </row>
    <row r="50" spans="1:6" ht="15" customHeight="1" x14ac:dyDescent="0.3">
      <c r="A50" s="6">
        <v>49</v>
      </c>
      <c r="B50" s="3" t="s">
        <v>52</v>
      </c>
      <c r="C50" s="7">
        <v>1110402</v>
      </c>
      <c r="D50" s="8">
        <f t="shared" si="0"/>
        <v>7.4546701368281626E-4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164</v>
      </c>
      <c r="C51" s="7">
        <v>1081811</v>
      </c>
      <c r="D51" s="8">
        <f t="shared" si="0"/>
        <v>7.2627248108272609E-4</v>
      </c>
      <c r="E51" s="9">
        <v>-1374</v>
      </c>
      <c r="F51" s="10">
        <f t="shared" si="1"/>
        <v>-1.2684813766808071E-3</v>
      </c>
    </row>
    <row r="52" spans="1:6" ht="15" customHeight="1" x14ac:dyDescent="0.3">
      <c r="A52" s="6">
        <v>51</v>
      </c>
      <c r="B52" s="3" t="s">
        <v>209</v>
      </c>
      <c r="C52" s="7">
        <v>1045903</v>
      </c>
      <c r="D52" s="8">
        <f t="shared" si="0"/>
        <v>7.0216568955378195E-4</v>
      </c>
      <c r="E52" s="9">
        <v>-74700</v>
      </c>
      <c r="F52" s="10">
        <f t="shared" si="1"/>
        <v>-6.6660539013370476E-2</v>
      </c>
    </row>
    <row r="53" spans="1:6" ht="15" customHeight="1" x14ac:dyDescent="0.3">
      <c r="A53" s="6">
        <v>52</v>
      </c>
      <c r="B53" s="3" t="s">
        <v>126</v>
      </c>
      <c r="C53" s="7">
        <v>1000000</v>
      </c>
      <c r="D53" s="8">
        <f t="shared" si="0"/>
        <v>6.7134876709769645E-4</v>
      </c>
      <c r="E53" s="9">
        <v>0</v>
      </c>
      <c r="F53" s="10">
        <f t="shared" si="1"/>
        <v>0</v>
      </c>
    </row>
    <row r="54" spans="1:6" ht="15" customHeight="1" x14ac:dyDescent="0.3">
      <c r="A54" s="6">
        <v>53</v>
      </c>
      <c r="B54" s="3" t="s">
        <v>119</v>
      </c>
      <c r="C54" s="7">
        <v>987028</v>
      </c>
      <c r="D54" s="8">
        <f t="shared" si="0"/>
        <v>6.6264003089090511E-4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56</v>
      </c>
      <c r="C55" s="7">
        <v>964849</v>
      </c>
      <c r="D55" s="8">
        <f t="shared" si="0"/>
        <v>6.4775018658544533E-4</v>
      </c>
      <c r="E55" s="9">
        <v>0</v>
      </c>
      <c r="F55" s="10">
        <f t="shared" si="1"/>
        <v>0</v>
      </c>
    </row>
    <row r="56" spans="1:6" ht="15" customHeight="1" x14ac:dyDescent="0.3">
      <c r="A56" s="6">
        <v>55</v>
      </c>
      <c r="B56" s="3" t="s">
        <v>226</v>
      </c>
      <c r="C56" s="7">
        <v>960000</v>
      </c>
      <c r="D56" s="8">
        <f t="shared" si="0"/>
        <v>6.4449481641378858E-4</v>
      </c>
      <c r="E56" s="33">
        <v>0</v>
      </c>
      <c r="F56" s="10">
        <f t="shared" si="1"/>
        <v>0</v>
      </c>
    </row>
    <row r="57" spans="1:6" ht="15" customHeight="1" x14ac:dyDescent="0.3">
      <c r="A57" s="6">
        <v>56</v>
      </c>
      <c r="B57" s="3" t="s">
        <v>39</v>
      </c>
      <c r="C57" s="7">
        <v>900000</v>
      </c>
      <c r="D57" s="8">
        <f t="shared" si="0"/>
        <v>6.0421389038792673E-4</v>
      </c>
      <c r="E57" s="9">
        <v>0</v>
      </c>
      <c r="F57" s="10">
        <f t="shared" si="1"/>
        <v>0</v>
      </c>
    </row>
    <row r="58" spans="1:6" ht="15" customHeight="1" x14ac:dyDescent="0.3">
      <c r="A58" s="6">
        <v>57</v>
      </c>
      <c r="B58" s="3" t="s">
        <v>163</v>
      </c>
      <c r="C58" s="7">
        <v>815197</v>
      </c>
      <c r="D58" s="8">
        <f t="shared" si="0"/>
        <v>5.4728150089174078E-4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166</v>
      </c>
      <c r="C59" s="7">
        <v>811531</v>
      </c>
      <c r="D59" s="8">
        <f t="shared" si="0"/>
        <v>5.4482033631156064E-4</v>
      </c>
      <c r="E59" s="9">
        <v>0</v>
      </c>
      <c r="F59" s="10">
        <f t="shared" si="1"/>
        <v>0</v>
      </c>
    </row>
    <row r="60" spans="1:6" ht="15" customHeight="1" x14ac:dyDescent="0.3">
      <c r="A60" s="6">
        <v>59</v>
      </c>
      <c r="B60" s="3" t="s">
        <v>44</v>
      </c>
      <c r="C60" s="7">
        <v>797088</v>
      </c>
      <c r="D60" s="8">
        <f t="shared" si="0"/>
        <v>5.3512404606836862E-4</v>
      </c>
      <c r="E60" s="9">
        <v>0</v>
      </c>
      <c r="F60" s="10">
        <f t="shared" si="1"/>
        <v>0</v>
      </c>
    </row>
    <row r="61" spans="1:6" ht="15" customHeight="1" x14ac:dyDescent="0.3">
      <c r="A61" s="6">
        <v>60</v>
      </c>
      <c r="B61" s="3" t="s">
        <v>33</v>
      </c>
      <c r="C61" s="7">
        <v>795511</v>
      </c>
      <c r="D61" s="8">
        <f t="shared" si="0"/>
        <v>5.3406532906265561E-4</v>
      </c>
      <c r="E61" s="9">
        <v>-814708</v>
      </c>
      <c r="F61" s="10">
        <f t="shared" si="1"/>
        <v>-0.50596099039944253</v>
      </c>
    </row>
    <row r="62" spans="1:6" ht="15" customHeight="1" x14ac:dyDescent="0.3">
      <c r="A62" s="6">
        <v>61</v>
      </c>
      <c r="B62" s="3" t="s">
        <v>64</v>
      </c>
      <c r="C62" s="7">
        <v>774304</v>
      </c>
      <c r="D62" s="8">
        <f t="shared" si="0"/>
        <v>5.198280357588147E-4</v>
      </c>
      <c r="E62" s="9">
        <v>1718</v>
      </c>
      <c r="F62" s="10">
        <f t="shared" si="1"/>
        <v>2.2237006624505232E-3</v>
      </c>
    </row>
    <row r="63" spans="1:6" ht="15" customHeight="1" x14ac:dyDescent="0.3">
      <c r="A63" s="6">
        <v>62</v>
      </c>
      <c r="B63" s="3" t="s">
        <v>36</v>
      </c>
      <c r="C63" s="7">
        <v>770806</v>
      </c>
      <c r="D63" s="8">
        <f t="shared" si="0"/>
        <v>5.1747965777150702E-4</v>
      </c>
      <c r="E63" s="9">
        <v>47035</v>
      </c>
      <c r="F63" s="10">
        <f t="shared" si="1"/>
        <v>6.49860245851243E-2</v>
      </c>
    </row>
    <row r="64" spans="1:6" ht="15" customHeight="1" x14ac:dyDescent="0.3">
      <c r="A64" s="6">
        <v>63</v>
      </c>
      <c r="B64" s="3" t="s">
        <v>42</v>
      </c>
      <c r="C64" s="7">
        <v>770000</v>
      </c>
      <c r="D64" s="8">
        <f t="shared" si="0"/>
        <v>5.1693855066522619E-4</v>
      </c>
      <c r="E64" s="9">
        <v>35000</v>
      </c>
      <c r="F64" s="10">
        <f t="shared" si="1"/>
        <v>4.7619047619047616E-2</v>
      </c>
    </row>
    <row r="65" spans="1:6" ht="15" customHeight="1" x14ac:dyDescent="0.3">
      <c r="A65" s="6">
        <v>64</v>
      </c>
      <c r="B65" s="3" t="s">
        <v>238</v>
      </c>
      <c r="C65" s="7">
        <v>724982</v>
      </c>
      <c r="D65" s="8">
        <f t="shared" si="0"/>
        <v>4.8671577186802211E-4</v>
      </c>
      <c r="E65" s="9">
        <v>724982</v>
      </c>
      <c r="F65" s="10" t="str">
        <f t="shared" si="1"/>
        <v/>
      </c>
    </row>
    <row r="66" spans="1:6" ht="15" customHeight="1" x14ac:dyDescent="0.3">
      <c r="A66" s="6">
        <v>65</v>
      </c>
      <c r="B66" s="3" t="s">
        <v>133</v>
      </c>
      <c r="C66" s="7">
        <v>700000</v>
      </c>
      <c r="D66" s="8">
        <f t="shared" ref="D66:D129" si="2">+C66/$H$1</f>
        <v>4.699441369683875E-4</v>
      </c>
      <c r="E66" s="9">
        <v>0</v>
      </c>
      <c r="F66" s="10">
        <f t="shared" si="1"/>
        <v>0</v>
      </c>
    </row>
    <row r="67" spans="1:6" ht="15" customHeight="1" x14ac:dyDescent="0.3">
      <c r="A67" s="6">
        <v>66</v>
      </c>
      <c r="B67" s="3" t="s">
        <v>168</v>
      </c>
      <c r="C67" s="7">
        <v>668382</v>
      </c>
      <c r="D67" s="8">
        <f t="shared" si="2"/>
        <v>4.487174316502925E-4</v>
      </c>
      <c r="E67" s="9">
        <v>-55900</v>
      </c>
      <c r="F67" s="10">
        <f t="shared" ref="F67:F130" si="3">+IF(ISERR(E67/(C67-E67)),"",E67/(C67-E67))</f>
        <v>-7.7179882973758843E-2</v>
      </c>
    </row>
    <row r="68" spans="1:6" ht="15" customHeight="1" x14ac:dyDescent="0.3">
      <c r="A68" s="6">
        <v>67</v>
      </c>
      <c r="B68" s="3" t="s">
        <v>22</v>
      </c>
      <c r="C68" s="7">
        <v>650781</v>
      </c>
      <c r="D68" s="8">
        <f t="shared" si="2"/>
        <v>4.3690102200060599E-4</v>
      </c>
      <c r="E68" s="33">
        <v>0</v>
      </c>
      <c r="F68" s="10">
        <f t="shared" si="3"/>
        <v>0</v>
      </c>
    </row>
    <row r="69" spans="1:6" ht="15" customHeight="1" x14ac:dyDescent="0.3">
      <c r="A69" s="6">
        <v>68</v>
      </c>
      <c r="B69" s="3" t="s">
        <v>210</v>
      </c>
      <c r="C69" s="7">
        <v>635599</v>
      </c>
      <c r="D69" s="8">
        <f t="shared" si="2"/>
        <v>4.2670860501852875E-4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21</v>
      </c>
      <c r="C70" s="7">
        <v>588537</v>
      </c>
      <c r="D70" s="8">
        <f t="shared" si="2"/>
        <v>3.9511358934137697E-4</v>
      </c>
      <c r="E70" s="9">
        <v>0</v>
      </c>
      <c r="F70" s="10">
        <f t="shared" si="3"/>
        <v>0</v>
      </c>
    </row>
    <row r="71" spans="1:6" ht="15" customHeight="1" x14ac:dyDescent="0.3">
      <c r="A71" s="6">
        <v>70</v>
      </c>
      <c r="B71" s="3" t="s">
        <v>169</v>
      </c>
      <c r="C71" s="7">
        <v>569600</v>
      </c>
      <c r="D71" s="8">
        <f t="shared" si="2"/>
        <v>3.8240025773884787E-4</v>
      </c>
      <c r="E71" s="9">
        <v>0</v>
      </c>
      <c r="F71" s="10">
        <f t="shared" si="3"/>
        <v>0</v>
      </c>
    </row>
    <row r="72" spans="1:6" ht="15" customHeight="1" x14ac:dyDescent="0.3">
      <c r="A72" s="6">
        <v>71</v>
      </c>
      <c r="B72" s="3" t="s">
        <v>239</v>
      </c>
      <c r="C72" s="7">
        <v>550707</v>
      </c>
      <c r="D72" s="8">
        <f t="shared" si="2"/>
        <v>3.697164654820711E-4</v>
      </c>
      <c r="E72" s="9">
        <v>550707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240</v>
      </c>
      <c r="C73" s="7">
        <v>550000</v>
      </c>
      <c r="D73" s="8">
        <f t="shared" si="2"/>
        <v>3.6924182190373303E-4</v>
      </c>
      <c r="E73" s="9">
        <v>550000</v>
      </c>
      <c r="F73" s="10" t="str">
        <f t="shared" si="3"/>
        <v/>
      </c>
    </row>
    <row r="74" spans="1:6" ht="15" customHeight="1" x14ac:dyDescent="0.3">
      <c r="A74" s="6">
        <v>73</v>
      </c>
      <c r="B74" s="3" t="s">
        <v>221</v>
      </c>
      <c r="C74" s="7">
        <v>538266</v>
      </c>
      <c r="D74" s="8">
        <f t="shared" si="2"/>
        <v>3.6136421547060867E-4</v>
      </c>
      <c r="E74" s="9">
        <v>-63680</v>
      </c>
      <c r="F74" s="10">
        <f t="shared" si="3"/>
        <v>-0.10579022038521728</v>
      </c>
    </row>
    <row r="75" spans="1:6" ht="15" customHeight="1" x14ac:dyDescent="0.3">
      <c r="A75" s="6">
        <v>74</v>
      </c>
      <c r="B75" s="3" t="s">
        <v>212</v>
      </c>
      <c r="C75" s="7">
        <v>459446</v>
      </c>
      <c r="D75" s="8">
        <f t="shared" si="2"/>
        <v>3.0844850564796822E-4</v>
      </c>
      <c r="E75" s="9">
        <v>182655</v>
      </c>
      <c r="F75" s="10">
        <f t="shared" si="3"/>
        <v>0.65990223670567327</v>
      </c>
    </row>
    <row r="76" spans="1:6" ht="15" customHeight="1" x14ac:dyDescent="0.3">
      <c r="A76" s="6">
        <v>75</v>
      </c>
      <c r="B76" s="3" t="s">
        <v>203</v>
      </c>
      <c r="C76" s="7">
        <v>449315</v>
      </c>
      <c r="D76" s="8">
        <f t="shared" si="2"/>
        <v>3.0164707128850146E-4</v>
      </c>
      <c r="E76" s="9">
        <v>-4702</v>
      </c>
      <c r="F76" s="10">
        <f t="shared" si="3"/>
        <v>-1.0356440397606257E-2</v>
      </c>
    </row>
    <row r="77" spans="1:6" ht="15" customHeight="1" x14ac:dyDescent="0.3">
      <c r="A77" s="6">
        <v>76</v>
      </c>
      <c r="B77" s="3" t="s">
        <v>129</v>
      </c>
      <c r="C77" s="7">
        <v>440000</v>
      </c>
      <c r="D77" s="8">
        <f t="shared" si="2"/>
        <v>2.9539345752298642E-4</v>
      </c>
      <c r="E77" s="9">
        <v>70000</v>
      </c>
      <c r="F77" s="10">
        <f t="shared" si="3"/>
        <v>0.1891891891891892</v>
      </c>
    </row>
    <row r="78" spans="1:6" ht="15" customHeight="1" x14ac:dyDescent="0.3">
      <c r="A78" s="6">
        <v>77</v>
      </c>
      <c r="B78" s="3" t="s">
        <v>227</v>
      </c>
      <c r="C78" s="7">
        <v>411300</v>
      </c>
      <c r="D78" s="8">
        <f t="shared" si="2"/>
        <v>2.7612574790728255E-4</v>
      </c>
      <c r="E78" s="9">
        <v>0</v>
      </c>
      <c r="F78" s="10">
        <f t="shared" si="3"/>
        <v>0</v>
      </c>
    </row>
    <row r="79" spans="1:6" ht="15" customHeight="1" x14ac:dyDescent="0.3">
      <c r="A79" s="6">
        <v>78</v>
      </c>
      <c r="B79" s="3" t="s">
        <v>54</v>
      </c>
      <c r="C79" s="7">
        <v>408701</v>
      </c>
      <c r="D79" s="8">
        <f t="shared" si="2"/>
        <v>2.7438091246159561E-4</v>
      </c>
      <c r="E79" s="9">
        <v>0</v>
      </c>
      <c r="F79" s="10">
        <f t="shared" si="3"/>
        <v>0</v>
      </c>
    </row>
    <row r="80" spans="1:6" ht="15" customHeight="1" x14ac:dyDescent="0.3">
      <c r="A80" s="6">
        <v>79</v>
      </c>
      <c r="B80" s="3" t="s">
        <v>241</v>
      </c>
      <c r="C80" s="7">
        <v>400000</v>
      </c>
      <c r="D80" s="8">
        <f t="shared" si="2"/>
        <v>2.6853950683907856E-4</v>
      </c>
      <c r="E80" s="9">
        <v>400000</v>
      </c>
      <c r="F80" s="10" t="str">
        <f t="shared" si="3"/>
        <v/>
      </c>
    </row>
    <row r="81" spans="1:6" ht="15" customHeight="1" x14ac:dyDescent="0.3">
      <c r="A81" s="6">
        <v>80</v>
      </c>
      <c r="B81" s="3" t="s">
        <v>228</v>
      </c>
      <c r="C81" s="7">
        <v>400000</v>
      </c>
      <c r="D81" s="8">
        <f t="shared" si="2"/>
        <v>2.6853950683907856E-4</v>
      </c>
      <c r="E81" s="9">
        <v>0</v>
      </c>
      <c r="F81" s="10">
        <f t="shared" si="3"/>
        <v>0</v>
      </c>
    </row>
    <row r="82" spans="1:6" ht="15" customHeight="1" x14ac:dyDescent="0.3">
      <c r="A82" s="6">
        <v>81</v>
      </c>
      <c r="B82" s="3" t="s">
        <v>172</v>
      </c>
      <c r="C82" s="7">
        <v>385289</v>
      </c>
      <c r="D82" s="8">
        <f t="shared" si="2"/>
        <v>2.5866329512630438E-4</v>
      </c>
      <c r="E82" s="9">
        <v>-60407</v>
      </c>
      <c r="F82" s="10">
        <f t="shared" si="3"/>
        <v>-0.13553408601378519</v>
      </c>
    </row>
    <row r="83" spans="1:6" ht="15" customHeight="1" x14ac:dyDescent="0.3">
      <c r="A83" s="6">
        <v>82</v>
      </c>
      <c r="B83" s="3" t="s">
        <v>37</v>
      </c>
      <c r="C83" s="7">
        <v>375000</v>
      </c>
      <c r="D83" s="8">
        <f t="shared" si="2"/>
        <v>2.5175578766163616E-4</v>
      </c>
      <c r="E83" s="9">
        <v>0</v>
      </c>
      <c r="F83" s="10">
        <f t="shared" si="3"/>
        <v>0</v>
      </c>
    </row>
    <row r="84" spans="1:6" ht="15" customHeight="1" x14ac:dyDescent="0.3">
      <c r="A84" s="6">
        <v>83</v>
      </c>
      <c r="B84" s="3" t="s">
        <v>229</v>
      </c>
      <c r="C84" s="7">
        <v>370000</v>
      </c>
      <c r="D84" s="8">
        <f t="shared" si="2"/>
        <v>2.4839904382614769E-4</v>
      </c>
      <c r="E84" s="9">
        <v>0</v>
      </c>
      <c r="F84" s="10">
        <f t="shared" si="3"/>
        <v>0</v>
      </c>
    </row>
    <row r="85" spans="1:6" ht="15" customHeight="1" x14ac:dyDescent="0.3">
      <c r="A85" s="6">
        <v>84</v>
      </c>
      <c r="B85" s="3" t="s">
        <v>27</v>
      </c>
      <c r="C85" s="7">
        <v>349300</v>
      </c>
      <c r="D85" s="8">
        <f t="shared" si="2"/>
        <v>2.3450212434722535E-4</v>
      </c>
      <c r="E85" s="9">
        <v>-5192</v>
      </c>
      <c r="F85" s="10">
        <f t="shared" si="3"/>
        <v>-1.4646310777112037E-2</v>
      </c>
    </row>
    <row r="86" spans="1:6" ht="15" customHeight="1" x14ac:dyDescent="0.3">
      <c r="A86" s="6">
        <v>85</v>
      </c>
      <c r="B86" s="3" t="s">
        <v>100</v>
      </c>
      <c r="C86" s="7">
        <v>342897</v>
      </c>
      <c r="D86" s="8">
        <f t="shared" si="2"/>
        <v>2.302034781914988E-4</v>
      </c>
      <c r="E86" s="9">
        <v>0</v>
      </c>
      <c r="F86" s="10">
        <f t="shared" si="3"/>
        <v>0</v>
      </c>
    </row>
    <row r="87" spans="1:6" ht="15" customHeight="1" x14ac:dyDescent="0.3">
      <c r="A87" s="6">
        <v>86</v>
      </c>
      <c r="B87" s="3" t="s">
        <v>28</v>
      </c>
      <c r="C87" s="7">
        <v>340512</v>
      </c>
      <c r="D87" s="8">
        <f t="shared" si="2"/>
        <v>2.286023113819708E-4</v>
      </c>
      <c r="E87" s="9">
        <v>16829</v>
      </c>
      <c r="F87" s="10">
        <f t="shared" si="3"/>
        <v>5.1992226962800023E-2</v>
      </c>
    </row>
    <row r="88" spans="1:6" ht="15" customHeight="1" x14ac:dyDescent="0.3">
      <c r="A88" s="6">
        <v>87</v>
      </c>
      <c r="B88" s="3" t="s">
        <v>211</v>
      </c>
      <c r="C88" s="7">
        <v>339225</v>
      </c>
      <c r="D88" s="8">
        <f t="shared" si="2"/>
        <v>2.2773828551871607E-4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47</v>
      </c>
      <c r="C89" s="7">
        <v>332700</v>
      </c>
      <c r="D89" s="8">
        <f t="shared" si="2"/>
        <v>2.233577348134036E-4</v>
      </c>
      <c r="E89" s="9">
        <v>0</v>
      </c>
      <c r="F89" s="10">
        <f t="shared" si="3"/>
        <v>0</v>
      </c>
    </row>
    <row r="90" spans="1:6" ht="15" customHeight="1" x14ac:dyDescent="0.3">
      <c r="A90" s="6">
        <v>89</v>
      </c>
      <c r="B90" s="3" t="s">
        <v>63</v>
      </c>
      <c r="C90" s="7">
        <v>328441</v>
      </c>
      <c r="D90" s="8">
        <f t="shared" si="2"/>
        <v>2.2049846041433449E-4</v>
      </c>
      <c r="E90" s="9">
        <v>2425</v>
      </c>
      <c r="F90" s="10">
        <f t="shared" si="3"/>
        <v>7.4382852375343544E-3</v>
      </c>
    </row>
    <row r="91" spans="1:6" ht="15" customHeight="1" x14ac:dyDescent="0.3">
      <c r="A91" s="6">
        <v>90</v>
      </c>
      <c r="B91" s="3" t="s">
        <v>242</v>
      </c>
      <c r="C91" s="7">
        <v>326000</v>
      </c>
      <c r="D91" s="8">
        <f t="shared" si="2"/>
        <v>2.1885969807384904E-4</v>
      </c>
      <c r="E91" s="9">
        <v>326000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53</v>
      </c>
      <c r="C92" s="7">
        <v>318159</v>
      </c>
      <c r="D92" s="8">
        <f t="shared" si="2"/>
        <v>2.1359565239103599E-4</v>
      </c>
      <c r="E92" s="9">
        <v>7011</v>
      </c>
      <c r="F92" s="10">
        <f t="shared" si="3"/>
        <v>2.2532685410158508E-2</v>
      </c>
    </row>
    <row r="93" spans="1:6" ht="15" customHeight="1" x14ac:dyDescent="0.3">
      <c r="A93" s="6">
        <v>92</v>
      </c>
      <c r="B93" s="3" t="s">
        <v>51</v>
      </c>
      <c r="C93" s="7">
        <v>310000</v>
      </c>
      <c r="D93" s="8">
        <f t="shared" si="2"/>
        <v>2.0811811780028589E-4</v>
      </c>
      <c r="E93" s="9">
        <v>-5000</v>
      </c>
      <c r="F93" s="10">
        <f t="shared" si="3"/>
        <v>-1.5873015873015872E-2</v>
      </c>
    </row>
    <row r="94" spans="1:6" ht="15" customHeight="1" x14ac:dyDescent="0.3">
      <c r="A94" s="6">
        <v>93</v>
      </c>
      <c r="B94" s="3" t="s">
        <v>132</v>
      </c>
      <c r="C94" s="7">
        <v>297027</v>
      </c>
      <c r="D94" s="8">
        <f t="shared" si="2"/>
        <v>1.9940871024472746E-4</v>
      </c>
      <c r="E94" s="9">
        <v>-1008</v>
      </c>
      <c r="F94" s="10">
        <f t="shared" si="3"/>
        <v>-3.3821531028234938E-3</v>
      </c>
    </row>
    <row r="95" spans="1:6" ht="15" customHeight="1" x14ac:dyDescent="0.3">
      <c r="A95" s="6">
        <v>94</v>
      </c>
      <c r="B95" s="3" t="s">
        <v>13</v>
      </c>
      <c r="C95" s="7">
        <v>280548</v>
      </c>
      <c r="D95" s="8">
        <f t="shared" si="2"/>
        <v>1.8834555391172454E-4</v>
      </c>
      <c r="E95" s="9">
        <v>-20000</v>
      </c>
      <c r="F95" s="10">
        <f t="shared" si="3"/>
        <v>-6.6545110930699924E-2</v>
      </c>
    </row>
    <row r="96" spans="1:6" ht="15" customHeight="1" x14ac:dyDescent="0.3">
      <c r="A96" s="6">
        <v>95</v>
      </c>
      <c r="B96" s="3" t="s">
        <v>135</v>
      </c>
      <c r="C96" s="7">
        <v>274179</v>
      </c>
      <c r="D96" s="8">
        <f t="shared" si="2"/>
        <v>1.8406973361407929E-4</v>
      </c>
      <c r="E96" s="9">
        <v>1570</v>
      </c>
      <c r="F96" s="10">
        <f t="shared" si="3"/>
        <v>5.7591642242185697E-3</v>
      </c>
    </row>
    <row r="97" spans="1:6" ht="15" customHeight="1" x14ac:dyDescent="0.3">
      <c r="A97" s="6">
        <v>96</v>
      </c>
      <c r="B97" s="3" t="s">
        <v>222</v>
      </c>
      <c r="C97" s="7">
        <v>269500</v>
      </c>
      <c r="D97" s="8">
        <f t="shared" si="2"/>
        <v>1.8092849273282919E-4</v>
      </c>
      <c r="E97" s="9">
        <v>0</v>
      </c>
      <c r="F97" s="10">
        <f t="shared" si="3"/>
        <v>0</v>
      </c>
    </row>
    <row r="98" spans="1:6" ht="15" customHeight="1" x14ac:dyDescent="0.3">
      <c r="A98" s="6">
        <v>97</v>
      </c>
      <c r="B98" s="3" t="s">
        <v>46</v>
      </c>
      <c r="C98" s="7">
        <v>257246</v>
      </c>
      <c r="D98" s="8">
        <f t="shared" si="2"/>
        <v>1.7270178494081402E-4</v>
      </c>
      <c r="E98" s="9">
        <v>0</v>
      </c>
      <c r="F98" s="10">
        <f t="shared" si="3"/>
        <v>0</v>
      </c>
    </row>
    <row r="99" spans="1:6" ht="15" customHeight="1" x14ac:dyDescent="0.3">
      <c r="A99" s="6">
        <v>98</v>
      </c>
      <c r="B99" s="3" t="s">
        <v>134</v>
      </c>
      <c r="C99" s="7">
        <v>234479</v>
      </c>
      <c r="D99" s="8">
        <f t="shared" si="2"/>
        <v>1.5741718756030076E-4</v>
      </c>
      <c r="E99" s="9">
        <v>0</v>
      </c>
      <c r="F99" s="10">
        <f t="shared" si="3"/>
        <v>0</v>
      </c>
    </row>
    <row r="100" spans="1:6" ht="15" customHeight="1" x14ac:dyDescent="0.3">
      <c r="A100" s="6">
        <v>99</v>
      </c>
      <c r="B100" s="3" t="s">
        <v>130</v>
      </c>
      <c r="C100" s="7">
        <v>229335</v>
      </c>
      <c r="D100" s="8">
        <f t="shared" si="2"/>
        <v>1.539637695023502E-4</v>
      </c>
      <c r="E100" s="9">
        <v>0</v>
      </c>
      <c r="F100" s="10">
        <f t="shared" si="3"/>
        <v>0</v>
      </c>
    </row>
    <row r="101" spans="1:6" ht="15" customHeight="1" x14ac:dyDescent="0.3">
      <c r="A101" s="6">
        <v>100</v>
      </c>
      <c r="B101" s="3" t="s">
        <v>57</v>
      </c>
      <c r="C101" s="7">
        <v>210147</v>
      </c>
      <c r="D101" s="8">
        <f t="shared" si="2"/>
        <v>1.410819293592796E-4</v>
      </c>
      <c r="E101" s="9">
        <v>-8957</v>
      </c>
      <c r="F101" s="10">
        <f t="shared" si="3"/>
        <v>-4.0880129983934567E-2</v>
      </c>
    </row>
    <row r="102" spans="1:6" ht="15" customHeight="1" x14ac:dyDescent="0.3">
      <c r="A102" s="6">
        <v>101</v>
      </c>
      <c r="B102" s="3" t="s">
        <v>175</v>
      </c>
      <c r="C102" s="7">
        <v>203074</v>
      </c>
      <c r="D102" s="8">
        <f t="shared" si="2"/>
        <v>1.363334795295976E-4</v>
      </c>
      <c r="E102" s="9">
        <v>0</v>
      </c>
      <c r="F102" s="10">
        <f t="shared" si="3"/>
        <v>0</v>
      </c>
    </row>
    <row r="103" spans="1:6" ht="15" customHeight="1" x14ac:dyDescent="0.3">
      <c r="A103" s="6">
        <v>102</v>
      </c>
      <c r="B103" s="3" t="s">
        <v>176</v>
      </c>
      <c r="C103" s="7">
        <v>202000</v>
      </c>
      <c r="D103" s="8">
        <f t="shared" si="2"/>
        <v>1.3561245095373468E-4</v>
      </c>
      <c r="E103" s="9">
        <v>0</v>
      </c>
      <c r="F103" s="10">
        <f t="shared" si="3"/>
        <v>0</v>
      </c>
    </row>
    <row r="104" spans="1:6" ht="15" customHeight="1" x14ac:dyDescent="0.3">
      <c r="A104" s="6">
        <v>103</v>
      </c>
      <c r="B104" s="3" t="s">
        <v>35</v>
      </c>
      <c r="C104" s="7">
        <v>200000</v>
      </c>
      <c r="D104" s="8">
        <f t="shared" si="2"/>
        <v>1.3426975341953928E-4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230</v>
      </c>
      <c r="C105" s="7">
        <v>200000</v>
      </c>
      <c r="D105" s="8">
        <f t="shared" si="2"/>
        <v>1.3426975341953928E-4</v>
      </c>
      <c r="E105" s="9">
        <v>0</v>
      </c>
      <c r="F105" s="10">
        <f t="shared" si="3"/>
        <v>0</v>
      </c>
    </row>
    <row r="106" spans="1:6" ht="15" customHeight="1" x14ac:dyDescent="0.3">
      <c r="A106" s="6">
        <v>105</v>
      </c>
      <c r="B106" s="3" t="s">
        <v>55</v>
      </c>
      <c r="C106" s="7">
        <v>199734</v>
      </c>
      <c r="D106" s="8">
        <f t="shared" si="2"/>
        <v>1.3409117464749129E-4</v>
      </c>
      <c r="E106" s="9">
        <v>0</v>
      </c>
      <c r="F106" s="10">
        <f t="shared" si="3"/>
        <v>0</v>
      </c>
    </row>
    <row r="107" spans="1:6" ht="15" customHeight="1" x14ac:dyDescent="0.3">
      <c r="A107" s="6">
        <v>106</v>
      </c>
      <c r="B107" s="3" t="s">
        <v>177</v>
      </c>
      <c r="C107" s="7">
        <v>196000</v>
      </c>
      <c r="D107" s="8">
        <f t="shared" si="2"/>
        <v>1.315843583511485E-4</v>
      </c>
      <c r="E107" s="9">
        <v>0</v>
      </c>
      <c r="F107" s="10">
        <f t="shared" si="3"/>
        <v>0</v>
      </c>
    </row>
    <row r="108" spans="1:6" ht="15" customHeight="1" x14ac:dyDescent="0.3">
      <c r="A108" s="6">
        <v>107</v>
      </c>
      <c r="B108" s="3" t="s">
        <v>243</v>
      </c>
      <c r="C108" s="7">
        <v>188858</v>
      </c>
      <c r="D108" s="8">
        <f t="shared" si="2"/>
        <v>1.2678958545653675E-4</v>
      </c>
      <c r="E108" s="9">
        <v>188858</v>
      </c>
      <c r="F108" s="10" t="str">
        <f t="shared" si="3"/>
        <v/>
      </c>
    </row>
    <row r="109" spans="1:6" ht="15" customHeight="1" x14ac:dyDescent="0.3">
      <c r="A109" s="6">
        <v>108</v>
      </c>
      <c r="B109" s="3" t="s">
        <v>59</v>
      </c>
      <c r="C109" s="7">
        <v>185355</v>
      </c>
      <c r="D109" s="8">
        <f t="shared" si="2"/>
        <v>1.2443785072539351E-4</v>
      </c>
      <c r="E109" s="33">
        <v>17829</v>
      </c>
      <c r="F109" s="10">
        <f t="shared" si="3"/>
        <v>0.10642527130117116</v>
      </c>
    </row>
    <row r="110" spans="1:6" ht="15" customHeight="1" x14ac:dyDescent="0.3">
      <c r="A110" s="6">
        <v>109</v>
      </c>
      <c r="B110" s="3" t="s">
        <v>45</v>
      </c>
      <c r="C110" s="7">
        <v>183018</v>
      </c>
      <c r="D110" s="8">
        <f t="shared" si="2"/>
        <v>1.2286890865668621E-4</v>
      </c>
      <c r="E110" s="9">
        <v>0</v>
      </c>
      <c r="F110" s="10">
        <f t="shared" si="3"/>
        <v>0</v>
      </c>
    </row>
    <row r="111" spans="1:6" ht="15" customHeight="1" x14ac:dyDescent="0.3">
      <c r="A111" s="6">
        <v>110</v>
      </c>
      <c r="B111" s="3" t="s">
        <v>244</v>
      </c>
      <c r="C111" s="7">
        <v>173000</v>
      </c>
      <c r="D111" s="8">
        <f t="shared" si="2"/>
        <v>1.1614333670790147E-4</v>
      </c>
      <c r="E111" s="9">
        <v>173000</v>
      </c>
      <c r="F111" s="10" t="str">
        <f t="shared" si="3"/>
        <v/>
      </c>
    </row>
    <row r="112" spans="1:6" ht="15" customHeight="1" x14ac:dyDescent="0.3">
      <c r="A112" s="6">
        <v>111</v>
      </c>
      <c r="B112" s="3" t="s">
        <v>231</v>
      </c>
      <c r="C112" s="7">
        <v>170372</v>
      </c>
      <c r="D112" s="8">
        <f t="shared" si="2"/>
        <v>1.1437903214796873E-4</v>
      </c>
      <c r="E112" s="9">
        <v>0</v>
      </c>
      <c r="F112" s="10">
        <f t="shared" si="3"/>
        <v>0</v>
      </c>
    </row>
    <row r="113" spans="1:6" ht="15" customHeight="1" x14ac:dyDescent="0.3">
      <c r="A113" s="6">
        <v>112</v>
      </c>
      <c r="B113" s="3" t="s">
        <v>245</v>
      </c>
      <c r="C113" s="7">
        <v>168522</v>
      </c>
      <c r="D113" s="8">
        <f t="shared" si="2"/>
        <v>1.13137036928838E-4</v>
      </c>
      <c r="E113" s="9">
        <v>168522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183</v>
      </c>
      <c r="C114" s="7">
        <v>156400</v>
      </c>
      <c r="D114" s="8">
        <f t="shared" si="2"/>
        <v>1.0499894717407971E-4</v>
      </c>
      <c r="E114" s="9">
        <v>-114048</v>
      </c>
      <c r="F114" s="10">
        <f t="shared" si="3"/>
        <v>-0.42170028988936875</v>
      </c>
    </row>
    <row r="115" spans="1:6" ht="15" customHeight="1" x14ac:dyDescent="0.3">
      <c r="A115" s="6">
        <v>114</v>
      </c>
      <c r="B115" s="3" t="s">
        <v>58</v>
      </c>
      <c r="C115" s="7">
        <v>151719</v>
      </c>
      <c r="D115" s="8">
        <f t="shared" si="2"/>
        <v>1.018563635952954E-4</v>
      </c>
      <c r="E115" s="9">
        <v>59096</v>
      </c>
      <c r="F115" s="10">
        <f t="shared" si="3"/>
        <v>0.63802727184392649</v>
      </c>
    </row>
    <row r="116" spans="1:6" ht="15" customHeight="1" x14ac:dyDescent="0.3">
      <c r="A116" s="6">
        <v>115</v>
      </c>
      <c r="B116" s="3" t="s">
        <v>246</v>
      </c>
      <c r="C116" s="7">
        <v>150000</v>
      </c>
      <c r="D116" s="8">
        <f t="shared" si="2"/>
        <v>1.0070231506465446E-4</v>
      </c>
      <c r="E116" s="9">
        <v>150000</v>
      </c>
      <c r="F116" s="10" t="str">
        <f t="shared" si="3"/>
        <v/>
      </c>
    </row>
    <row r="117" spans="1:6" ht="15" customHeight="1" x14ac:dyDescent="0.3">
      <c r="A117" s="6">
        <v>116</v>
      </c>
      <c r="B117" s="3" t="s">
        <v>174</v>
      </c>
      <c r="C117" s="7">
        <v>148405</v>
      </c>
      <c r="D117" s="8">
        <f t="shared" si="2"/>
        <v>9.963151378113364E-5</v>
      </c>
      <c r="E117" s="9">
        <v>-9315</v>
      </c>
      <c r="F117" s="10">
        <f t="shared" si="3"/>
        <v>-5.9060360131879278E-2</v>
      </c>
    </row>
    <row r="118" spans="1:6" ht="15" customHeight="1" x14ac:dyDescent="0.3">
      <c r="A118" s="6">
        <v>117</v>
      </c>
      <c r="B118" s="3" t="s">
        <v>60</v>
      </c>
      <c r="C118" s="7">
        <v>148170</v>
      </c>
      <c r="D118" s="8">
        <f t="shared" si="2"/>
        <v>9.9473746820865675E-5</v>
      </c>
      <c r="E118" s="9">
        <v>70444</v>
      </c>
      <c r="F118" s="10">
        <f t="shared" si="3"/>
        <v>0.90631191621851115</v>
      </c>
    </row>
    <row r="119" spans="1:6" ht="15" customHeight="1" x14ac:dyDescent="0.3">
      <c r="A119" s="6">
        <v>118</v>
      </c>
      <c r="B119" s="3" t="s">
        <v>171</v>
      </c>
      <c r="C119" s="7">
        <v>144634</v>
      </c>
      <c r="D119" s="8">
        <f t="shared" si="2"/>
        <v>9.7099857580408217E-5</v>
      </c>
      <c r="E119" s="9">
        <v>-121355</v>
      </c>
      <c r="F119" s="10">
        <f t="shared" si="3"/>
        <v>-0.4562406716067206</v>
      </c>
    </row>
    <row r="120" spans="1:6" ht="15" customHeight="1" x14ac:dyDescent="0.3">
      <c r="A120" s="6">
        <v>119</v>
      </c>
      <c r="B120" s="3" t="s">
        <v>178</v>
      </c>
      <c r="C120" s="7">
        <v>127550</v>
      </c>
      <c r="D120" s="8">
        <f t="shared" si="2"/>
        <v>8.5630535243311171E-5</v>
      </c>
      <c r="E120" s="9">
        <v>0</v>
      </c>
      <c r="F120" s="10">
        <f t="shared" si="3"/>
        <v>0</v>
      </c>
    </row>
    <row r="121" spans="1:6" ht="15" customHeight="1" x14ac:dyDescent="0.3">
      <c r="A121" s="6">
        <v>120</v>
      </c>
      <c r="B121" s="3" t="s">
        <v>180</v>
      </c>
      <c r="C121" s="7">
        <v>122867</v>
      </c>
      <c r="D121" s="8">
        <f t="shared" si="2"/>
        <v>8.2486608966992659E-5</v>
      </c>
      <c r="E121" s="9">
        <v>-14489</v>
      </c>
      <c r="F121" s="10">
        <f t="shared" si="3"/>
        <v>-0.10548501703602318</v>
      </c>
    </row>
    <row r="122" spans="1:6" ht="15" customHeight="1" x14ac:dyDescent="0.3">
      <c r="A122" s="6">
        <v>121</v>
      </c>
      <c r="B122" s="3" t="s">
        <v>213</v>
      </c>
      <c r="C122" s="7">
        <v>110000</v>
      </c>
      <c r="D122" s="8">
        <f t="shared" si="2"/>
        <v>7.3848364380746606E-5</v>
      </c>
      <c r="E122" s="9">
        <v>0</v>
      </c>
      <c r="F122" s="10">
        <f t="shared" si="3"/>
        <v>0</v>
      </c>
    </row>
    <row r="123" spans="1:6" ht="15" customHeight="1" x14ac:dyDescent="0.3">
      <c r="A123" s="6">
        <v>122</v>
      </c>
      <c r="B123" s="3" t="s">
        <v>116</v>
      </c>
      <c r="C123" s="7">
        <v>105500</v>
      </c>
      <c r="D123" s="8">
        <f t="shared" si="2"/>
        <v>7.0827294928806967E-5</v>
      </c>
      <c r="E123" s="9">
        <v>0</v>
      </c>
      <c r="F123" s="10">
        <f t="shared" si="3"/>
        <v>0</v>
      </c>
    </row>
    <row r="124" spans="1:6" ht="15" customHeight="1" x14ac:dyDescent="0.3">
      <c r="A124" s="6">
        <v>123</v>
      </c>
      <c r="B124" s="3" t="s">
        <v>136</v>
      </c>
      <c r="C124" s="7">
        <v>105378</v>
      </c>
      <c r="D124" s="8">
        <f t="shared" si="2"/>
        <v>7.0745390379221056E-5</v>
      </c>
      <c r="E124" s="9">
        <v>0</v>
      </c>
      <c r="F124" s="10">
        <f t="shared" si="3"/>
        <v>0</v>
      </c>
    </row>
    <row r="125" spans="1:6" ht="15" customHeight="1" x14ac:dyDescent="0.3">
      <c r="A125" s="6">
        <v>124</v>
      </c>
      <c r="B125" s="3" t="s">
        <v>232</v>
      </c>
      <c r="C125" s="7">
        <v>102000</v>
      </c>
      <c r="D125" s="8">
        <f t="shared" si="2"/>
        <v>6.847757424396503E-5</v>
      </c>
      <c r="E125" s="9">
        <v>0</v>
      </c>
      <c r="F125" s="10">
        <f t="shared" si="3"/>
        <v>0</v>
      </c>
    </row>
    <row r="126" spans="1:6" ht="15" customHeight="1" x14ac:dyDescent="0.3">
      <c r="A126" s="6">
        <v>125</v>
      </c>
      <c r="B126" s="3" t="s">
        <v>137</v>
      </c>
      <c r="C126" s="7">
        <v>93736</v>
      </c>
      <c r="D126" s="8">
        <f t="shared" si="2"/>
        <v>6.2929548032669667E-5</v>
      </c>
      <c r="E126" s="9">
        <v>0</v>
      </c>
      <c r="F126" s="10">
        <f t="shared" si="3"/>
        <v>0</v>
      </c>
    </row>
    <row r="127" spans="1:6" ht="15" customHeight="1" x14ac:dyDescent="0.3">
      <c r="A127" s="6">
        <v>126</v>
      </c>
      <c r="B127" s="3" t="s">
        <v>50</v>
      </c>
      <c r="C127" s="7">
        <v>91572</v>
      </c>
      <c r="D127" s="8">
        <f t="shared" si="2"/>
        <v>6.147674930067025E-5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181</v>
      </c>
      <c r="C128" s="7">
        <v>90000</v>
      </c>
      <c r="D128" s="8">
        <f t="shared" si="2"/>
        <v>6.042138903879268E-5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224</v>
      </c>
      <c r="C129" s="7">
        <v>87329</v>
      </c>
      <c r="D129" s="8">
        <f t="shared" si="2"/>
        <v>5.8628216481874732E-5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118</v>
      </c>
      <c r="C130" s="7">
        <v>73308</v>
      </c>
      <c r="D130" s="8">
        <f t="shared" ref="D130:D173" si="4">+C130/$H$1</f>
        <v>4.9215235418397926E-5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233</v>
      </c>
      <c r="C131" s="7">
        <v>72493</v>
      </c>
      <c r="D131" s="8">
        <f t="shared" si="4"/>
        <v>4.8668086173213309E-5</v>
      </c>
      <c r="E131" s="9">
        <v>1394</v>
      </c>
      <c r="F131" s="10">
        <f t="shared" ref="F131:F173" si="5">+IF(ISERR(E131/(C131-E131)),"",E131/(C131-E131))</f>
        <v>1.960646422593848E-2</v>
      </c>
    </row>
    <row r="132" spans="1:6" ht="15" customHeight="1" x14ac:dyDescent="0.3">
      <c r="A132" s="6">
        <v>131</v>
      </c>
      <c r="B132" s="3" t="s">
        <v>217</v>
      </c>
      <c r="C132" s="7">
        <v>70069</v>
      </c>
      <c r="D132" s="8">
        <f t="shared" si="4"/>
        <v>4.7040736761768487E-5</v>
      </c>
      <c r="E132" s="9">
        <v>30954</v>
      </c>
      <c r="F132" s="10">
        <f t="shared" si="5"/>
        <v>0.79135881375431416</v>
      </c>
    </row>
    <row r="133" spans="1:6" ht="15" customHeight="1" x14ac:dyDescent="0.3">
      <c r="A133" s="6">
        <v>132</v>
      </c>
      <c r="B133" s="3" t="s">
        <v>182</v>
      </c>
      <c r="C133" s="7">
        <v>63600</v>
      </c>
      <c r="D133" s="8">
        <f t="shared" si="4"/>
        <v>4.2697781587413491E-5</v>
      </c>
      <c r="E133" s="9">
        <v>0</v>
      </c>
      <c r="F133" s="10">
        <f t="shared" si="5"/>
        <v>0</v>
      </c>
    </row>
    <row r="134" spans="1:6" ht="15" customHeight="1" x14ac:dyDescent="0.3">
      <c r="A134" s="6">
        <v>133</v>
      </c>
      <c r="B134" s="3" t="s">
        <v>122</v>
      </c>
      <c r="C134" s="7">
        <v>60106</v>
      </c>
      <c r="D134" s="8">
        <f t="shared" si="4"/>
        <v>4.0352088995174141E-5</v>
      </c>
      <c r="E134" s="9">
        <v>209</v>
      </c>
      <c r="F134" s="10">
        <f t="shared" si="5"/>
        <v>3.4893233383975824E-3</v>
      </c>
    </row>
    <row r="135" spans="1:6" ht="15" customHeight="1" x14ac:dyDescent="0.3">
      <c r="A135" s="6">
        <v>134</v>
      </c>
      <c r="B135" s="3" t="s">
        <v>138</v>
      </c>
      <c r="C135" s="7">
        <v>59806</v>
      </c>
      <c r="D135" s="8">
        <f t="shared" si="4"/>
        <v>4.0150684365044832E-5</v>
      </c>
      <c r="E135" s="9">
        <v>0</v>
      </c>
      <c r="F135" s="10">
        <f t="shared" si="5"/>
        <v>0</v>
      </c>
    </row>
    <row r="136" spans="1:6" ht="15" customHeight="1" x14ac:dyDescent="0.3">
      <c r="A136" s="6">
        <v>135</v>
      </c>
      <c r="B136" s="3" t="s">
        <v>179</v>
      </c>
      <c r="C136" s="7">
        <v>54800</v>
      </c>
      <c r="D136" s="8">
        <f t="shared" si="4"/>
        <v>3.6789912436953761E-5</v>
      </c>
      <c r="E136" s="9">
        <v>0</v>
      </c>
      <c r="F136" s="10">
        <f t="shared" si="5"/>
        <v>0</v>
      </c>
    </row>
    <row r="137" spans="1:6" ht="15" customHeight="1" x14ac:dyDescent="0.3">
      <c r="A137" s="6">
        <v>136</v>
      </c>
      <c r="B137" s="3" t="s">
        <v>215</v>
      </c>
      <c r="C137" s="7">
        <v>51712</v>
      </c>
      <c r="D137" s="8">
        <f t="shared" si="4"/>
        <v>3.4716787444156075E-5</v>
      </c>
      <c r="E137" s="9">
        <v>0</v>
      </c>
      <c r="F137" s="10">
        <f t="shared" si="5"/>
        <v>0</v>
      </c>
    </row>
    <row r="138" spans="1:6" ht="15" customHeight="1" x14ac:dyDescent="0.3">
      <c r="A138" s="6">
        <v>137</v>
      </c>
      <c r="B138" s="3" t="s">
        <v>188</v>
      </c>
      <c r="C138" s="7">
        <v>51699</v>
      </c>
      <c r="D138" s="8">
        <f t="shared" si="4"/>
        <v>3.4708059910183809E-5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43</v>
      </c>
      <c r="C139" s="7">
        <v>51151</v>
      </c>
      <c r="D139" s="8">
        <f t="shared" si="4"/>
        <v>3.4340160785814269E-5</v>
      </c>
      <c r="E139" s="9">
        <v>-450994</v>
      </c>
      <c r="F139" s="10">
        <f t="shared" si="5"/>
        <v>-0.8981350008463691</v>
      </c>
    </row>
    <row r="140" spans="1:6" ht="15" customHeight="1" x14ac:dyDescent="0.3">
      <c r="A140" s="6">
        <v>139</v>
      </c>
      <c r="B140" s="3" t="s">
        <v>131</v>
      </c>
      <c r="C140" s="7">
        <v>51076</v>
      </c>
      <c r="D140" s="8">
        <f t="shared" si="4"/>
        <v>3.4289809628281941E-5</v>
      </c>
      <c r="E140" s="9">
        <v>0</v>
      </c>
      <c r="F140" s="10">
        <f t="shared" si="5"/>
        <v>0</v>
      </c>
    </row>
    <row r="141" spans="1:6" ht="15" customHeight="1" x14ac:dyDescent="0.3">
      <c r="A141" s="6">
        <v>140</v>
      </c>
      <c r="B141" s="3" t="s">
        <v>170</v>
      </c>
      <c r="C141" s="7">
        <v>50000</v>
      </c>
      <c r="D141" s="8">
        <f t="shared" si="4"/>
        <v>3.356743835488482E-5</v>
      </c>
      <c r="E141" s="9">
        <v>0</v>
      </c>
      <c r="F141" s="10">
        <f t="shared" si="5"/>
        <v>0</v>
      </c>
    </row>
    <row r="142" spans="1:6" ht="15" customHeight="1" x14ac:dyDescent="0.3">
      <c r="A142" s="6">
        <v>141</v>
      </c>
      <c r="B142" s="3" t="s">
        <v>185</v>
      </c>
      <c r="C142" s="7">
        <v>50000</v>
      </c>
      <c r="D142" s="8">
        <f t="shared" si="4"/>
        <v>3.356743835488482E-5</v>
      </c>
      <c r="E142" s="9">
        <v>0</v>
      </c>
      <c r="F142" s="10">
        <f t="shared" si="5"/>
        <v>0</v>
      </c>
    </row>
    <row r="143" spans="1:6" ht="15" customHeight="1" x14ac:dyDescent="0.3">
      <c r="A143" s="6">
        <v>142</v>
      </c>
      <c r="B143" s="3" t="s">
        <v>214</v>
      </c>
      <c r="C143" s="7">
        <v>50000</v>
      </c>
      <c r="D143" s="8">
        <f t="shared" si="4"/>
        <v>3.356743835488482E-5</v>
      </c>
      <c r="E143" s="9">
        <v>-30000</v>
      </c>
      <c r="F143" s="10">
        <f t="shared" si="5"/>
        <v>-0.375</v>
      </c>
    </row>
    <row r="144" spans="1:6" ht="15" customHeight="1" x14ac:dyDescent="0.3">
      <c r="A144" s="6">
        <v>143</v>
      </c>
      <c r="B144" s="3" t="s">
        <v>189</v>
      </c>
      <c r="C144" s="7">
        <v>48071</v>
      </c>
      <c r="D144" s="8">
        <f t="shared" si="4"/>
        <v>3.2272406583153367E-5</v>
      </c>
      <c r="E144" s="9">
        <v>20</v>
      </c>
      <c r="F144" s="10">
        <f t="shared" si="5"/>
        <v>4.1622442821169172E-4</v>
      </c>
    </row>
    <row r="145" spans="1:6" ht="15" customHeight="1" x14ac:dyDescent="0.3">
      <c r="A145" s="6">
        <v>144</v>
      </c>
      <c r="B145" s="3" t="s">
        <v>186</v>
      </c>
      <c r="C145" s="7">
        <v>46376</v>
      </c>
      <c r="D145" s="8">
        <f t="shared" si="4"/>
        <v>3.1134470422922767E-5</v>
      </c>
      <c r="E145" s="9">
        <v>0</v>
      </c>
      <c r="F145" s="10">
        <f t="shared" si="5"/>
        <v>0</v>
      </c>
    </row>
    <row r="146" spans="1:6" ht="15" customHeight="1" x14ac:dyDescent="0.3">
      <c r="A146" s="6">
        <v>145</v>
      </c>
      <c r="B146" s="3" t="s">
        <v>173</v>
      </c>
      <c r="C146" s="7">
        <v>43200</v>
      </c>
      <c r="D146" s="8">
        <f t="shared" si="4"/>
        <v>2.9002266738620484E-5</v>
      </c>
      <c r="E146" s="9">
        <v>4000</v>
      </c>
      <c r="F146" s="10">
        <f t="shared" si="5"/>
        <v>0.10204081632653061</v>
      </c>
    </row>
    <row r="147" spans="1:6" ht="15" customHeight="1" x14ac:dyDescent="0.3">
      <c r="A147" s="6">
        <v>146</v>
      </c>
      <c r="B147" s="3" t="s">
        <v>124</v>
      </c>
      <c r="C147" s="7">
        <v>40776</v>
      </c>
      <c r="D147" s="8">
        <f t="shared" si="4"/>
        <v>2.7374917327175669E-5</v>
      </c>
      <c r="E147" s="9">
        <v>0</v>
      </c>
      <c r="F147" s="10">
        <f t="shared" si="5"/>
        <v>0</v>
      </c>
    </row>
    <row r="148" spans="1:6" ht="15" customHeight="1" x14ac:dyDescent="0.3">
      <c r="A148" s="6">
        <v>147</v>
      </c>
      <c r="B148" s="3" t="s">
        <v>101</v>
      </c>
      <c r="C148" s="7">
        <v>40000</v>
      </c>
      <c r="D148" s="8">
        <f t="shared" si="4"/>
        <v>2.6853950683907857E-5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190</v>
      </c>
      <c r="C149" s="7">
        <v>34500</v>
      </c>
      <c r="D149" s="8">
        <f t="shared" si="4"/>
        <v>2.3161532464870526E-5</v>
      </c>
      <c r="E149" s="9">
        <v>0</v>
      </c>
      <c r="F149" s="10">
        <f t="shared" si="5"/>
        <v>0</v>
      </c>
    </row>
    <row r="150" spans="1:6" ht="15" customHeight="1" x14ac:dyDescent="0.3">
      <c r="A150" s="6">
        <v>149</v>
      </c>
      <c r="B150" s="3" t="s">
        <v>187</v>
      </c>
      <c r="C150" s="7">
        <v>34201</v>
      </c>
      <c r="D150" s="8">
        <f t="shared" si="4"/>
        <v>2.2960799183508315E-5</v>
      </c>
      <c r="E150" s="9">
        <v>-5175</v>
      </c>
      <c r="F150" s="10">
        <f t="shared" si="5"/>
        <v>-0.13142523364485981</v>
      </c>
    </row>
    <row r="151" spans="1:6" ht="15" customHeight="1" x14ac:dyDescent="0.3">
      <c r="A151" s="6">
        <v>150</v>
      </c>
      <c r="B151" s="3" t="s">
        <v>234</v>
      </c>
      <c r="C151" s="7">
        <v>31870</v>
      </c>
      <c r="D151" s="8">
        <f t="shared" si="4"/>
        <v>2.1395885207403585E-5</v>
      </c>
      <c r="E151" s="9">
        <v>0</v>
      </c>
      <c r="F151" s="10">
        <f t="shared" si="5"/>
        <v>0</v>
      </c>
    </row>
    <row r="152" spans="1:6" ht="15" customHeight="1" x14ac:dyDescent="0.3">
      <c r="A152" s="6">
        <v>151</v>
      </c>
      <c r="B152" s="3" t="s">
        <v>235</v>
      </c>
      <c r="C152" s="7">
        <v>31784</v>
      </c>
      <c r="D152" s="8">
        <f t="shared" si="4"/>
        <v>2.1338149213433182E-5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236</v>
      </c>
      <c r="C153" s="7">
        <v>30621</v>
      </c>
      <c r="D153" s="8">
        <f t="shared" si="4"/>
        <v>2.0557370597298563E-5</v>
      </c>
      <c r="E153" s="9">
        <v>0</v>
      </c>
      <c r="F153" s="10">
        <f t="shared" si="5"/>
        <v>0</v>
      </c>
    </row>
    <row r="154" spans="1:6" ht="15" customHeight="1" x14ac:dyDescent="0.3">
      <c r="A154" s="6">
        <v>153</v>
      </c>
      <c r="B154" s="3" t="s">
        <v>128</v>
      </c>
      <c r="C154" s="7">
        <v>30569</v>
      </c>
      <c r="D154" s="8">
        <f t="shared" si="4"/>
        <v>2.0522460461409481E-5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191</v>
      </c>
      <c r="C155" s="7">
        <v>29459</v>
      </c>
      <c r="D155" s="8">
        <f t="shared" si="4"/>
        <v>1.9777263329931039E-5</v>
      </c>
      <c r="E155" s="9">
        <v>0</v>
      </c>
      <c r="F155" s="10">
        <f t="shared" si="5"/>
        <v>0</v>
      </c>
    </row>
    <row r="156" spans="1:6" ht="15" customHeight="1" x14ac:dyDescent="0.3">
      <c r="A156" s="6">
        <v>155</v>
      </c>
      <c r="B156" s="3" t="s">
        <v>192</v>
      </c>
      <c r="C156" s="7">
        <v>25578</v>
      </c>
      <c r="D156" s="8">
        <f t="shared" si="4"/>
        <v>1.7171758764824878E-5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223</v>
      </c>
      <c r="C157" s="7">
        <v>24435</v>
      </c>
      <c r="D157" s="8">
        <f t="shared" si="4"/>
        <v>1.6404407124032211E-5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218</v>
      </c>
      <c r="C158" s="7">
        <v>22874</v>
      </c>
      <c r="D158" s="8">
        <f t="shared" si="4"/>
        <v>1.5356431698592709E-5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247</v>
      </c>
      <c r="C159" s="7">
        <v>22624</v>
      </c>
      <c r="D159" s="8">
        <f t="shared" si="4"/>
        <v>1.5188594506818284E-5</v>
      </c>
      <c r="E159" s="9">
        <v>22624</v>
      </c>
      <c r="F159" s="10" t="str">
        <f t="shared" si="5"/>
        <v/>
      </c>
    </row>
    <row r="160" spans="1:6" ht="15" customHeight="1" x14ac:dyDescent="0.3">
      <c r="A160" s="6">
        <v>159</v>
      </c>
      <c r="B160" s="3" t="s">
        <v>193</v>
      </c>
      <c r="C160" s="7">
        <v>21918</v>
      </c>
      <c r="D160" s="8">
        <f t="shared" si="4"/>
        <v>1.4714622277247311E-5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62</v>
      </c>
      <c r="C161" s="7">
        <v>21000</v>
      </c>
      <c r="D161" s="8">
        <f t="shared" si="4"/>
        <v>1.4098324109051625E-5</v>
      </c>
      <c r="E161" s="33">
        <v>-15800</v>
      </c>
      <c r="F161" s="10">
        <f t="shared" si="5"/>
        <v>-0.42934782608695654</v>
      </c>
    </row>
    <row r="162" spans="1:6" ht="15" customHeight="1" x14ac:dyDescent="0.3">
      <c r="A162" s="6">
        <v>161</v>
      </c>
      <c r="B162" s="3" t="s">
        <v>139</v>
      </c>
      <c r="C162" s="7">
        <v>18560</v>
      </c>
      <c r="D162" s="8">
        <f t="shared" si="4"/>
        <v>1.2460233117333245E-5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248</v>
      </c>
      <c r="C163" s="7">
        <v>18394</v>
      </c>
      <c r="D163" s="8">
        <f t="shared" si="4"/>
        <v>1.2348789221995027E-5</v>
      </c>
      <c r="E163" s="9">
        <v>18394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61</v>
      </c>
      <c r="C164" s="7">
        <v>15000</v>
      </c>
      <c r="D164" s="8">
        <f t="shared" si="4"/>
        <v>1.0070231506465447E-5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225</v>
      </c>
      <c r="C165" s="7">
        <v>12815</v>
      </c>
      <c r="D165" s="8">
        <f t="shared" si="4"/>
        <v>8.60333445035698E-6</v>
      </c>
      <c r="E165" s="9">
        <v>0</v>
      </c>
      <c r="F165" s="10">
        <f t="shared" si="5"/>
        <v>0</v>
      </c>
    </row>
    <row r="166" spans="1:6" ht="15" customHeight="1" x14ac:dyDescent="0.3">
      <c r="A166" s="6">
        <v>165</v>
      </c>
      <c r="B166" s="3" t="s">
        <v>194</v>
      </c>
      <c r="C166" s="7">
        <v>9820</v>
      </c>
      <c r="D166" s="8">
        <f t="shared" si="4"/>
        <v>6.5926448928993787E-6</v>
      </c>
      <c r="E166" s="9">
        <v>0</v>
      </c>
      <c r="F166" s="10">
        <f t="shared" si="5"/>
        <v>0</v>
      </c>
    </row>
    <row r="167" spans="1:6" ht="15" customHeight="1" x14ac:dyDescent="0.3">
      <c r="A167" s="6">
        <v>166</v>
      </c>
      <c r="B167" s="3" t="s">
        <v>197</v>
      </c>
      <c r="C167" s="7">
        <v>9208</v>
      </c>
      <c r="D167" s="8">
        <f t="shared" si="4"/>
        <v>6.1817794474355887E-6</v>
      </c>
      <c r="E167" s="9">
        <v>0</v>
      </c>
      <c r="F167" s="10">
        <f t="shared" si="5"/>
        <v>0</v>
      </c>
    </row>
    <row r="168" spans="1:6" ht="15" customHeight="1" x14ac:dyDescent="0.3">
      <c r="A168" s="6">
        <v>167</v>
      </c>
      <c r="B168" s="3" t="s">
        <v>219</v>
      </c>
      <c r="C168" s="7">
        <v>7024</v>
      </c>
      <c r="D168" s="8">
        <f t="shared" si="4"/>
        <v>4.7155537400942194E-6</v>
      </c>
      <c r="E168" s="9">
        <v>0</v>
      </c>
      <c r="F168" s="10">
        <f t="shared" si="5"/>
        <v>0</v>
      </c>
    </row>
    <row r="169" spans="1:6" ht="15" customHeight="1" x14ac:dyDescent="0.3">
      <c r="A169" s="6">
        <v>168</v>
      </c>
      <c r="B169" s="3" t="s">
        <v>196</v>
      </c>
      <c r="C169" s="7">
        <v>6586</v>
      </c>
      <c r="D169" s="8">
        <f t="shared" si="4"/>
        <v>4.4215029801054287E-6</v>
      </c>
      <c r="E169" s="9">
        <v>-512</v>
      </c>
      <c r="F169" s="10">
        <f t="shared" si="5"/>
        <v>-7.2132995209918283E-2</v>
      </c>
    </row>
    <row r="170" spans="1:6" ht="15" customHeight="1" x14ac:dyDescent="0.3">
      <c r="A170" s="6">
        <v>169</v>
      </c>
      <c r="B170" s="3" t="s">
        <v>195</v>
      </c>
      <c r="C170" s="7">
        <v>6127</v>
      </c>
      <c r="D170" s="8">
        <f t="shared" si="4"/>
        <v>4.1133538960075859E-6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127</v>
      </c>
      <c r="C171" s="7">
        <v>2707</v>
      </c>
      <c r="D171" s="8">
        <f t="shared" si="4"/>
        <v>1.8173411125334641E-6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220</v>
      </c>
      <c r="C172" s="7">
        <v>2601</v>
      </c>
      <c r="D172" s="8">
        <f t="shared" si="4"/>
        <v>1.7461781432211083E-6</v>
      </c>
      <c r="E172" s="9">
        <v>0</v>
      </c>
      <c r="F172" s="10">
        <f t="shared" si="5"/>
        <v>0</v>
      </c>
    </row>
    <row r="173" spans="1:6" ht="15" customHeight="1" x14ac:dyDescent="0.3">
      <c r="A173" s="6">
        <v>172</v>
      </c>
      <c r="B173" s="3" t="s">
        <v>25</v>
      </c>
      <c r="C173" s="7">
        <v>140</v>
      </c>
      <c r="D173" s="8">
        <f t="shared" si="4"/>
        <v>9.3988827393677491E-8</v>
      </c>
      <c r="E173" s="9">
        <v>0</v>
      </c>
      <c r="F173" s="10">
        <f t="shared" si="5"/>
        <v>0</v>
      </c>
    </row>
    <row r="174" spans="1:6" ht="15" customHeight="1" thickBot="1" x14ac:dyDescent="0.35">
      <c r="A174" s="11"/>
      <c r="B174" s="11" t="s">
        <v>96</v>
      </c>
      <c r="C174" s="12">
        <f>+SUBTOTAL(9,C2:C173)</f>
        <v>306826763</v>
      </c>
      <c r="D174" s="13">
        <f t="shared" ref="D174" si="6">+C174/$H$1</f>
        <v>0.20598776905262708</v>
      </c>
      <c r="E174" s="14">
        <f>+SUBTOTAL(9,E2:E173)</f>
        <v>13013775</v>
      </c>
      <c r="F174" s="15">
        <f t="shared" ref="F174" si="7">+IF(ISERR(E174/(C174-E174)),0,E174/(C174-E174))</f>
        <v>4.4292715201548545E-2</v>
      </c>
    </row>
  </sheetData>
  <pageMargins left="0.7" right="0.7" top="0.75" bottom="0.75" header="0.3" footer="0.3"/>
  <ignoredErrors>
    <ignoredError sqref="D17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99</v>
      </c>
      <c r="B1" s="2" t="s">
        <v>2</v>
      </c>
      <c r="C1" s="2" t="s">
        <v>198</v>
      </c>
      <c r="D1" s="2" t="s">
        <v>199</v>
      </c>
    </row>
    <row r="2" spans="1:5" ht="15" customHeight="1" thickTop="1" x14ac:dyDescent="0.3">
      <c r="A2" s="3" t="s">
        <v>65</v>
      </c>
      <c r="B2" s="7">
        <v>68374075</v>
      </c>
      <c r="C2" s="9">
        <v>4244840</v>
      </c>
      <c r="D2" s="10">
        <v>5.0401771144284483E-3</v>
      </c>
      <c r="E2" s="17">
        <f>+B2/$B$6</f>
        <v>0.22284260450904669</v>
      </c>
    </row>
    <row r="3" spans="1:5" ht="15" customHeight="1" x14ac:dyDescent="0.3">
      <c r="A3" s="3" t="s">
        <v>66</v>
      </c>
      <c r="B3" s="7">
        <v>142709543</v>
      </c>
      <c r="C3" s="9">
        <v>1631305</v>
      </c>
      <c r="D3" s="10">
        <v>-1.3477545193566722E-2</v>
      </c>
      <c r="E3" s="17">
        <f>+B3/$B$6</f>
        <v>0.46511439095030965</v>
      </c>
    </row>
    <row r="4" spans="1:5" ht="15" customHeight="1" x14ac:dyDescent="0.3">
      <c r="A4" s="3" t="s">
        <v>67</v>
      </c>
      <c r="B4" s="7">
        <v>70477435</v>
      </c>
      <c r="C4" s="9">
        <v>4433336</v>
      </c>
      <c r="D4" s="10">
        <v>9.3643431604861493E-3</v>
      </c>
      <c r="E4" s="17">
        <f>+B4/$B$6</f>
        <v>0.22969780833623044</v>
      </c>
    </row>
    <row r="5" spans="1:5" ht="15" customHeight="1" x14ac:dyDescent="0.3">
      <c r="A5" s="3" t="s">
        <v>68</v>
      </c>
      <c r="B5" s="7">
        <v>25265710</v>
      </c>
      <c r="C5" s="9">
        <v>2704294</v>
      </c>
      <c r="D5" s="10">
        <v>5.1493838316984085E-2</v>
      </c>
      <c r="E5" s="17">
        <f>+B5/$B$6</f>
        <v>8.2345196204413232E-2</v>
      </c>
    </row>
    <row r="6" spans="1:5" ht="15" customHeight="1" thickBot="1" x14ac:dyDescent="0.35">
      <c r="A6" s="11" t="s">
        <v>120</v>
      </c>
      <c r="B6" s="12">
        <f>+SUM(B2:B5)</f>
        <v>306826763</v>
      </c>
      <c r="C6" s="14">
        <f>+SUM(C2:C5)</f>
        <v>13013775</v>
      </c>
      <c r="D6" s="15">
        <f>+C6/(B6-C6)</f>
        <v>4.4292715201548545E-2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69</v>
      </c>
    </row>
    <row r="27" spans="1:1" ht="15" customHeight="1" x14ac:dyDescent="0.3">
      <c r="A27" s="5" t="s">
        <v>251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71</v>
      </c>
      <c r="B2" s="7">
        <v>73533364</v>
      </c>
      <c r="C2" s="9">
        <v>961443</v>
      </c>
      <c r="D2" s="10">
        <v>-8.7291693441745137E-3</v>
      </c>
      <c r="E2" s="17">
        <f t="shared" ref="E2:E10" si="0">+B2/$B$11</f>
        <v>0.23965759466686418</v>
      </c>
    </row>
    <row r="3" spans="1:5" ht="15" customHeight="1" x14ac:dyDescent="0.3">
      <c r="A3" s="3" t="s">
        <v>72</v>
      </c>
      <c r="B3" s="7">
        <v>95323411</v>
      </c>
      <c r="C3" s="9">
        <v>3970983</v>
      </c>
      <c r="D3" s="10">
        <v>1.5501751645978766E-2</v>
      </c>
      <c r="E3" s="17">
        <f t="shared" si="0"/>
        <v>0.31067502087489024</v>
      </c>
    </row>
    <row r="4" spans="1:5" ht="15" customHeight="1" x14ac:dyDescent="0.3">
      <c r="A4" s="3" t="s">
        <v>73</v>
      </c>
      <c r="B4" s="7">
        <v>45784353</v>
      </c>
      <c r="C4" s="9">
        <v>-2212059</v>
      </c>
      <c r="D4" s="10">
        <v>-4.9125627690426409E-4</v>
      </c>
      <c r="E4" s="17">
        <f t="shared" si="0"/>
        <v>0.14921890304595103</v>
      </c>
    </row>
    <row r="5" spans="1:5" ht="15" customHeight="1" x14ac:dyDescent="0.3">
      <c r="A5" s="3" t="s">
        <v>74</v>
      </c>
      <c r="B5" s="7">
        <v>3730549</v>
      </c>
      <c r="C5" s="9">
        <v>645047</v>
      </c>
      <c r="D5" s="10">
        <v>8.4019110168650213E-3</v>
      </c>
      <c r="E5" s="17">
        <f t="shared" si="0"/>
        <v>1.2158486318222509E-2</v>
      </c>
    </row>
    <row r="6" spans="1:5" ht="15" customHeight="1" x14ac:dyDescent="0.3">
      <c r="A6" s="3" t="s">
        <v>75</v>
      </c>
      <c r="B6" s="7">
        <v>23865203</v>
      </c>
      <c r="C6" s="9">
        <v>3624951</v>
      </c>
      <c r="D6" s="10">
        <v>-3.8405963289796408E-3</v>
      </c>
      <c r="E6" s="17">
        <f t="shared" si="0"/>
        <v>7.778070845795157E-2</v>
      </c>
    </row>
    <row r="7" spans="1:5" ht="15" customHeight="1" x14ac:dyDescent="0.3">
      <c r="A7" s="3" t="s">
        <v>76</v>
      </c>
      <c r="B7" s="7">
        <v>27538786</v>
      </c>
      <c r="C7" s="9">
        <v>167387</v>
      </c>
      <c r="D7" s="10">
        <v>5.1686758982378449E-2</v>
      </c>
      <c r="E7" s="17">
        <f t="shared" si="0"/>
        <v>8.9753533005854508E-2</v>
      </c>
    </row>
    <row r="8" spans="1:5" ht="15" customHeight="1" x14ac:dyDescent="0.3">
      <c r="A8" s="3" t="s">
        <v>77</v>
      </c>
      <c r="B8" s="7">
        <v>11610549</v>
      </c>
      <c r="C8" s="9">
        <v>-82779</v>
      </c>
      <c r="D8" s="10">
        <v>1.9545428756526248E-2</v>
      </c>
      <c r="E8" s="17">
        <f t="shared" si="0"/>
        <v>3.7840730992556866E-2</v>
      </c>
    </row>
    <row r="9" spans="1:5" ht="15" customHeight="1" x14ac:dyDescent="0.3">
      <c r="A9" s="3" t="s">
        <v>78</v>
      </c>
      <c r="B9" s="7">
        <v>13673871</v>
      </c>
      <c r="C9" s="9">
        <v>5284422</v>
      </c>
      <c r="D9" s="10">
        <v>-0.14228057030331057</v>
      </c>
      <c r="E9" s="17">
        <f t="shared" si="0"/>
        <v>4.4565444247117385E-2</v>
      </c>
    </row>
    <row r="10" spans="1:5" ht="15" customHeight="1" x14ac:dyDescent="0.3">
      <c r="A10" s="3" t="s">
        <v>68</v>
      </c>
      <c r="B10" s="7">
        <v>11766677</v>
      </c>
      <c r="C10" s="9">
        <v>654380</v>
      </c>
      <c r="D10" s="10">
        <v>4.810733977370015E-3</v>
      </c>
      <c r="E10" s="17">
        <f t="shared" si="0"/>
        <v>3.83495783905917E-2</v>
      </c>
    </row>
    <row r="11" spans="1:5" ht="15" customHeight="1" thickBot="1" x14ac:dyDescent="0.35">
      <c r="A11" s="11" t="s">
        <v>96</v>
      </c>
      <c r="B11" s="12">
        <f>+SUM(B2:B10)</f>
        <v>306826763</v>
      </c>
      <c r="C11" s="14">
        <f>+SUM(C2:C10)</f>
        <v>13013775</v>
      </c>
      <c r="D11" s="15">
        <f t="shared" ref="D11" si="1">+C11/(B11-C11)</f>
        <v>4.4292715201548545E-2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140</v>
      </c>
    </row>
    <row r="32" spans="1:6" ht="15" customHeight="1" x14ac:dyDescent="0.3">
      <c r="A32" s="5" t="s">
        <v>251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79</v>
      </c>
      <c r="B1" s="31" t="s">
        <v>80</v>
      </c>
      <c r="C1" s="31" t="s">
        <v>81</v>
      </c>
      <c r="D1" s="31" t="s">
        <v>2</v>
      </c>
      <c r="E1" s="31" t="s">
        <v>82</v>
      </c>
    </row>
    <row r="2" spans="1:5" ht="15" customHeight="1" thickTop="1" x14ac:dyDescent="0.25">
      <c r="A2" s="20" t="s">
        <v>83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84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85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86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87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88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89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90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91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92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93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94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95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96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97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98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4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99</v>
      </c>
      <c r="D1" s="1" t="s">
        <v>70</v>
      </c>
      <c r="F1" s="5" t="s">
        <v>251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103</v>
      </c>
      <c r="D2" s="3" t="s">
        <v>143</v>
      </c>
    </row>
    <row r="3" spans="1:8" ht="15" customHeight="1" x14ac:dyDescent="0.3">
      <c r="A3" s="6">
        <v>2</v>
      </c>
      <c r="B3" s="3" t="s">
        <v>12</v>
      </c>
      <c r="C3" s="3" t="s">
        <v>67</v>
      </c>
      <c r="D3" s="3" t="s">
        <v>141</v>
      </c>
    </row>
    <row r="4" spans="1:8" ht="15" customHeight="1" x14ac:dyDescent="0.3">
      <c r="A4" s="6">
        <v>3</v>
      </c>
      <c r="B4" s="3" t="s">
        <v>7</v>
      </c>
      <c r="C4" s="3" t="s">
        <v>104</v>
      </c>
      <c r="D4" s="3" t="s">
        <v>142</v>
      </c>
    </row>
    <row r="5" spans="1:8" ht="15" customHeight="1" x14ac:dyDescent="0.3">
      <c r="A5" s="6">
        <v>4</v>
      </c>
      <c r="B5" s="3" t="s">
        <v>11</v>
      </c>
      <c r="C5" s="3" t="s">
        <v>67</v>
      </c>
      <c r="D5" s="3" t="s">
        <v>143</v>
      </c>
    </row>
    <row r="6" spans="1:8" ht="15" customHeight="1" x14ac:dyDescent="0.3">
      <c r="A6" s="6">
        <v>5</v>
      </c>
      <c r="B6" s="3" t="s">
        <v>10</v>
      </c>
      <c r="C6" s="3" t="s">
        <v>106</v>
      </c>
      <c r="D6" s="3" t="s">
        <v>143</v>
      </c>
    </row>
    <row r="7" spans="1:8" ht="15" customHeight="1" x14ac:dyDescent="0.3">
      <c r="A7" s="6">
        <v>6</v>
      </c>
      <c r="B7" s="3" t="s">
        <v>8</v>
      </c>
      <c r="C7" s="3" t="s">
        <v>104</v>
      </c>
      <c r="D7" s="3" t="s">
        <v>141</v>
      </c>
    </row>
    <row r="8" spans="1:8" ht="15" customHeight="1" x14ac:dyDescent="0.3">
      <c r="A8" s="6">
        <v>7</v>
      </c>
      <c r="B8" s="3" t="s">
        <v>16</v>
      </c>
      <c r="C8" s="3" t="s">
        <v>103</v>
      </c>
      <c r="D8" s="3" t="s">
        <v>141</v>
      </c>
    </row>
    <row r="9" spans="1:8" ht="15" customHeight="1" x14ac:dyDescent="0.3">
      <c r="A9" s="6">
        <v>8</v>
      </c>
      <c r="B9" s="3" t="s">
        <v>157</v>
      </c>
      <c r="C9" s="3" t="s">
        <v>104</v>
      </c>
      <c r="D9" s="3" t="s">
        <v>73</v>
      </c>
    </row>
    <row r="10" spans="1:8" ht="15" customHeight="1" x14ac:dyDescent="0.3">
      <c r="A10" s="6">
        <v>9</v>
      </c>
      <c r="B10" s="3" t="s">
        <v>19</v>
      </c>
      <c r="C10" s="3" t="s">
        <v>103</v>
      </c>
      <c r="D10" s="3" t="s">
        <v>73</v>
      </c>
    </row>
    <row r="11" spans="1:8" ht="15" customHeight="1" x14ac:dyDescent="0.3">
      <c r="A11" s="6">
        <v>10</v>
      </c>
      <c r="B11" s="3" t="s">
        <v>158</v>
      </c>
      <c r="D11" s="3" t="s">
        <v>73</v>
      </c>
    </row>
    <row r="12" spans="1:8" ht="15" customHeight="1" x14ac:dyDescent="0.3">
      <c r="A12" s="6">
        <v>11</v>
      </c>
      <c r="B12" s="3" t="s">
        <v>24</v>
      </c>
      <c r="C12" s="3" t="s">
        <v>103</v>
      </c>
      <c r="D12" s="3" t="s">
        <v>73</v>
      </c>
    </row>
    <row r="13" spans="1:8" ht="15" customHeight="1" x14ac:dyDescent="0.3">
      <c r="A13" s="6">
        <v>12</v>
      </c>
      <c r="B13" s="3" t="s">
        <v>14</v>
      </c>
      <c r="C13" s="3" t="s">
        <v>67</v>
      </c>
      <c r="D13" s="3" t="s">
        <v>141</v>
      </c>
    </row>
    <row r="14" spans="1:8" ht="15" customHeight="1" x14ac:dyDescent="0.3">
      <c r="A14" s="6">
        <v>13</v>
      </c>
      <c r="B14" s="3" t="s">
        <v>30</v>
      </c>
      <c r="C14" s="3" t="s">
        <v>67</v>
      </c>
      <c r="D14" s="3" t="s">
        <v>75</v>
      </c>
    </row>
    <row r="15" spans="1:8" ht="15" customHeight="1" x14ac:dyDescent="0.3">
      <c r="A15" s="6">
        <v>14</v>
      </c>
      <c r="B15" s="3" t="s">
        <v>121</v>
      </c>
      <c r="C15" s="3" t="s">
        <v>106</v>
      </c>
      <c r="D15" s="3" t="s">
        <v>143</v>
      </c>
    </row>
    <row r="16" spans="1:8" ht="15" customHeight="1" x14ac:dyDescent="0.3">
      <c r="A16" s="6">
        <v>15</v>
      </c>
      <c r="B16" s="3" t="s">
        <v>41</v>
      </c>
      <c r="C16" s="3" t="s">
        <v>106</v>
      </c>
      <c r="D16" s="3" t="s">
        <v>144</v>
      </c>
    </row>
    <row r="17" spans="1:4" ht="15" customHeight="1" x14ac:dyDescent="0.3">
      <c r="A17" s="6">
        <v>16</v>
      </c>
      <c r="B17" s="3" t="s">
        <v>15</v>
      </c>
      <c r="C17" s="3" t="s">
        <v>106</v>
      </c>
      <c r="D17" s="3" t="s">
        <v>75</v>
      </c>
    </row>
    <row r="18" spans="1:4" ht="15" customHeight="1" x14ac:dyDescent="0.3">
      <c r="A18" s="6">
        <v>17</v>
      </c>
      <c r="B18" s="3" t="s">
        <v>48</v>
      </c>
      <c r="C18" s="3" t="s">
        <v>103</v>
      </c>
      <c r="D18" s="3" t="s">
        <v>146</v>
      </c>
    </row>
    <row r="19" spans="1:4" ht="15" customHeight="1" x14ac:dyDescent="0.3">
      <c r="A19" s="6">
        <v>18</v>
      </c>
      <c r="B19" s="3" t="s">
        <v>40</v>
      </c>
      <c r="C19" s="3" t="s">
        <v>103</v>
      </c>
      <c r="D19" s="3" t="s">
        <v>141</v>
      </c>
    </row>
    <row r="20" spans="1:4" ht="15" customHeight="1" x14ac:dyDescent="0.3">
      <c r="A20" s="6">
        <v>19</v>
      </c>
      <c r="B20" s="3" t="s">
        <v>202</v>
      </c>
      <c r="C20" s="3" t="s">
        <v>106</v>
      </c>
      <c r="D20" s="3" t="s">
        <v>145</v>
      </c>
    </row>
    <row r="21" spans="1:4" ht="15" customHeight="1" x14ac:dyDescent="0.3">
      <c r="A21" s="6">
        <v>20</v>
      </c>
      <c r="B21" s="3" t="s">
        <v>32</v>
      </c>
      <c r="C21" s="3" t="s">
        <v>107</v>
      </c>
      <c r="D21" s="3" t="s">
        <v>141</v>
      </c>
    </row>
    <row r="22" spans="1:4" ht="15" customHeight="1" x14ac:dyDescent="0.3">
      <c r="A22" s="6">
        <v>21</v>
      </c>
      <c r="B22" s="3" t="s">
        <v>23</v>
      </c>
      <c r="C22" s="3" t="s">
        <v>67</v>
      </c>
      <c r="D22" s="3" t="s">
        <v>143</v>
      </c>
    </row>
    <row r="23" spans="1:4" ht="15" customHeight="1" x14ac:dyDescent="0.3">
      <c r="A23" s="6">
        <v>22</v>
      </c>
      <c r="B23" s="3" t="s">
        <v>206</v>
      </c>
      <c r="C23" s="3" t="s">
        <v>104</v>
      </c>
      <c r="D23" s="3" t="s">
        <v>148</v>
      </c>
    </row>
    <row r="24" spans="1:4" ht="15" customHeight="1" x14ac:dyDescent="0.3">
      <c r="A24" s="6">
        <v>23</v>
      </c>
      <c r="B24" s="3" t="s">
        <v>204</v>
      </c>
      <c r="C24" s="3" t="s">
        <v>103</v>
      </c>
      <c r="D24" s="3" t="s">
        <v>146</v>
      </c>
    </row>
    <row r="25" spans="1:4" ht="15" customHeight="1" x14ac:dyDescent="0.3">
      <c r="A25" s="6">
        <v>24</v>
      </c>
      <c r="B25" s="3" t="s">
        <v>237</v>
      </c>
      <c r="C25" s="3" t="s">
        <v>67</v>
      </c>
      <c r="D25" s="3" t="s">
        <v>148</v>
      </c>
    </row>
    <row r="26" spans="1:4" ht="15" customHeight="1" x14ac:dyDescent="0.3">
      <c r="A26" s="6">
        <v>25</v>
      </c>
      <c r="B26" s="3" t="s">
        <v>160</v>
      </c>
      <c r="C26" s="3" t="s">
        <v>103</v>
      </c>
      <c r="D26" s="3" t="s">
        <v>146</v>
      </c>
    </row>
    <row r="27" spans="1:4" ht="15" customHeight="1" x14ac:dyDescent="0.3">
      <c r="A27" s="6">
        <v>26</v>
      </c>
      <c r="B27" s="3" t="s">
        <v>38</v>
      </c>
      <c r="C27" s="3" t="s">
        <v>67</v>
      </c>
      <c r="D27" s="3" t="s">
        <v>141</v>
      </c>
    </row>
    <row r="28" spans="1:4" ht="15" customHeight="1" x14ac:dyDescent="0.3">
      <c r="A28" s="6">
        <v>27</v>
      </c>
      <c r="B28" s="3" t="s">
        <v>208</v>
      </c>
      <c r="C28" s="3" t="s">
        <v>103</v>
      </c>
      <c r="D28" s="3" t="s">
        <v>75</v>
      </c>
    </row>
    <row r="29" spans="1:4" ht="15" customHeight="1" x14ac:dyDescent="0.3">
      <c r="A29" s="6">
        <v>28</v>
      </c>
      <c r="B29" s="3" t="s">
        <v>205</v>
      </c>
      <c r="C29" s="3" t="s">
        <v>106</v>
      </c>
      <c r="D29" s="3" t="s">
        <v>148</v>
      </c>
    </row>
    <row r="30" spans="1:4" ht="15" customHeight="1" x14ac:dyDescent="0.3">
      <c r="A30" s="6">
        <v>29</v>
      </c>
      <c r="B30" s="3" t="s">
        <v>167</v>
      </c>
      <c r="C30" s="3" t="s">
        <v>104</v>
      </c>
      <c r="D30" s="3" t="s">
        <v>75</v>
      </c>
    </row>
    <row r="31" spans="1:4" ht="15" customHeight="1" x14ac:dyDescent="0.3">
      <c r="A31" s="6">
        <v>30</v>
      </c>
      <c r="B31" s="3" t="s">
        <v>159</v>
      </c>
      <c r="C31" s="3" t="s">
        <v>67</v>
      </c>
      <c r="D31" s="3" t="s">
        <v>141</v>
      </c>
    </row>
    <row r="32" spans="1:4" ht="15" customHeight="1" x14ac:dyDescent="0.3">
      <c r="A32" s="6">
        <v>31</v>
      </c>
      <c r="B32" s="3" t="s">
        <v>17</v>
      </c>
      <c r="C32" s="3" t="s">
        <v>104</v>
      </c>
      <c r="D32" s="3" t="s">
        <v>141</v>
      </c>
    </row>
    <row r="33" spans="1:4" ht="15" customHeight="1" x14ac:dyDescent="0.3">
      <c r="A33" s="6">
        <v>32</v>
      </c>
      <c r="B33" s="3" t="s">
        <v>20</v>
      </c>
      <c r="C33" s="3" t="s">
        <v>106</v>
      </c>
      <c r="D33" s="3" t="s">
        <v>75</v>
      </c>
    </row>
    <row r="34" spans="1:4" ht="15" customHeight="1" x14ac:dyDescent="0.3">
      <c r="A34" s="6">
        <v>33</v>
      </c>
      <c r="B34" s="3" t="s">
        <v>9</v>
      </c>
      <c r="C34" s="3" t="s">
        <v>104</v>
      </c>
      <c r="D34" s="3" t="s">
        <v>73</v>
      </c>
    </row>
    <row r="35" spans="1:4" ht="15" customHeight="1" x14ac:dyDescent="0.3">
      <c r="A35" s="6">
        <v>34</v>
      </c>
      <c r="B35" s="3" t="s">
        <v>165</v>
      </c>
      <c r="C35" s="3" t="s">
        <v>103</v>
      </c>
      <c r="D35" s="3" t="s">
        <v>141</v>
      </c>
    </row>
    <row r="36" spans="1:4" ht="15" customHeight="1" x14ac:dyDescent="0.3">
      <c r="A36" s="6">
        <v>35</v>
      </c>
      <c r="B36" s="3" t="s">
        <v>31</v>
      </c>
      <c r="C36" s="3" t="s">
        <v>104</v>
      </c>
      <c r="D36" s="3" t="s">
        <v>141</v>
      </c>
    </row>
    <row r="37" spans="1:4" ht="15" customHeight="1" x14ac:dyDescent="0.3">
      <c r="A37" s="6">
        <v>36</v>
      </c>
      <c r="B37" s="3" t="s">
        <v>49</v>
      </c>
      <c r="C37" s="3" t="s">
        <v>104</v>
      </c>
      <c r="D37" s="3" t="s">
        <v>151</v>
      </c>
    </row>
    <row r="38" spans="1:4" ht="15" customHeight="1" x14ac:dyDescent="0.3">
      <c r="A38" s="6">
        <v>37</v>
      </c>
      <c r="B38" s="3" t="s">
        <v>161</v>
      </c>
      <c r="C38" s="3" t="s">
        <v>67</v>
      </c>
      <c r="D38" s="3" t="s">
        <v>141</v>
      </c>
    </row>
    <row r="39" spans="1:4" ht="15" customHeight="1" x14ac:dyDescent="0.3">
      <c r="A39" s="6">
        <v>38</v>
      </c>
      <c r="B39" s="3" t="s">
        <v>29</v>
      </c>
      <c r="C39" s="3" t="s">
        <v>104</v>
      </c>
      <c r="D39" s="3" t="s">
        <v>141</v>
      </c>
    </row>
    <row r="40" spans="1:4" ht="15" customHeight="1" x14ac:dyDescent="0.3">
      <c r="A40" s="6">
        <v>39</v>
      </c>
      <c r="B40" s="3" t="s">
        <v>123</v>
      </c>
      <c r="C40" s="3" t="s">
        <v>103</v>
      </c>
      <c r="D40" s="3" t="s">
        <v>143</v>
      </c>
    </row>
    <row r="41" spans="1:4" ht="15" customHeight="1" x14ac:dyDescent="0.3">
      <c r="A41" s="6">
        <v>40</v>
      </c>
      <c r="B41" s="3" t="s">
        <v>216</v>
      </c>
      <c r="C41" s="3" t="s">
        <v>110</v>
      </c>
      <c r="D41" s="3" t="s">
        <v>75</v>
      </c>
    </row>
    <row r="42" spans="1:4" ht="15" customHeight="1" x14ac:dyDescent="0.3">
      <c r="A42" s="6">
        <v>41</v>
      </c>
      <c r="B42" s="3" t="s">
        <v>162</v>
      </c>
      <c r="C42" s="3" t="s">
        <v>66</v>
      </c>
      <c r="D42" s="3" t="s">
        <v>141</v>
      </c>
    </row>
    <row r="43" spans="1:4" ht="15" customHeight="1" x14ac:dyDescent="0.3">
      <c r="A43" s="6">
        <v>42</v>
      </c>
      <c r="B43" s="3" t="s">
        <v>26</v>
      </c>
      <c r="C43" s="3" t="s">
        <v>104</v>
      </c>
      <c r="D43" s="3" t="s">
        <v>113</v>
      </c>
    </row>
    <row r="44" spans="1:4" ht="15" customHeight="1" x14ac:dyDescent="0.3">
      <c r="A44" s="6">
        <v>43</v>
      </c>
      <c r="B44" s="3" t="s">
        <v>18</v>
      </c>
      <c r="C44" s="3" t="s">
        <v>103</v>
      </c>
      <c r="D44" s="3" t="s">
        <v>73</v>
      </c>
    </row>
    <row r="45" spans="1:4" ht="15" customHeight="1" x14ac:dyDescent="0.3">
      <c r="A45" s="6">
        <v>44</v>
      </c>
      <c r="B45" s="3" t="s">
        <v>207</v>
      </c>
      <c r="C45" s="3" t="s">
        <v>67</v>
      </c>
      <c r="D45" s="3" t="s">
        <v>141</v>
      </c>
    </row>
    <row r="46" spans="1:4" ht="15" customHeight="1" x14ac:dyDescent="0.3">
      <c r="A46" s="6">
        <v>45</v>
      </c>
      <c r="B46" s="3" t="s">
        <v>117</v>
      </c>
      <c r="C46" s="3" t="s">
        <v>103</v>
      </c>
      <c r="D46" s="3" t="s">
        <v>141</v>
      </c>
    </row>
    <row r="47" spans="1:4" ht="15" customHeight="1" x14ac:dyDescent="0.3">
      <c r="A47" s="6">
        <v>46</v>
      </c>
      <c r="B47" s="3" t="s">
        <v>34</v>
      </c>
      <c r="C47" s="3" t="s">
        <v>105</v>
      </c>
      <c r="D47" s="3" t="s">
        <v>141</v>
      </c>
    </row>
    <row r="48" spans="1:4" ht="15" customHeight="1" x14ac:dyDescent="0.3">
      <c r="A48" s="6">
        <v>47</v>
      </c>
      <c r="B48" s="3" t="s">
        <v>125</v>
      </c>
      <c r="C48" s="3" t="s">
        <v>109</v>
      </c>
      <c r="D48" s="3" t="s">
        <v>141</v>
      </c>
    </row>
    <row r="49" spans="1:4" ht="15" customHeight="1" x14ac:dyDescent="0.3">
      <c r="A49" s="6">
        <v>48</v>
      </c>
      <c r="B49" s="3" t="s">
        <v>184</v>
      </c>
      <c r="C49" s="3" t="s">
        <v>103</v>
      </c>
      <c r="D49" s="3" t="s">
        <v>141</v>
      </c>
    </row>
    <row r="50" spans="1:4" ht="15" customHeight="1" x14ac:dyDescent="0.3">
      <c r="A50" s="6">
        <v>49</v>
      </c>
      <c r="B50" s="3" t="s">
        <v>52</v>
      </c>
      <c r="C50" s="3" t="s">
        <v>104</v>
      </c>
      <c r="D50" s="3" t="s">
        <v>143</v>
      </c>
    </row>
    <row r="51" spans="1:4" ht="15" customHeight="1" x14ac:dyDescent="0.3">
      <c r="A51" s="6">
        <v>50</v>
      </c>
      <c r="B51" s="3" t="s">
        <v>164</v>
      </c>
      <c r="C51" s="3" t="s">
        <v>103</v>
      </c>
      <c r="D51" s="3" t="s">
        <v>141</v>
      </c>
    </row>
    <row r="52" spans="1:4" ht="15" customHeight="1" x14ac:dyDescent="0.3">
      <c r="A52" s="6">
        <v>51</v>
      </c>
      <c r="B52" s="3" t="s">
        <v>209</v>
      </c>
      <c r="C52" s="3" t="s">
        <v>104</v>
      </c>
      <c r="D52" s="3" t="s">
        <v>113</v>
      </c>
    </row>
    <row r="53" spans="1:4" ht="15" customHeight="1" x14ac:dyDescent="0.3">
      <c r="A53" s="6">
        <v>52</v>
      </c>
      <c r="B53" s="3" t="s">
        <v>126</v>
      </c>
      <c r="C53" s="3" t="s">
        <v>108</v>
      </c>
      <c r="D53" s="3" t="s">
        <v>141</v>
      </c>
    </row>
    <row r="54" spans="1:4" ht="15" customHeight="1" x14ac:dyDescent="0.3">
      <c r="A54" s="6">
        <v>53</v>
      </c>
      <c r="B54" s="3" t="s">
        <v>119</v>
      </c>
      <c r="C54" s="3" t="s">
        <v>107</v>
      </c>
      <c r="D54" s="3" t="s">
        <v>143</v>
      </c>
    </row>
    <row r="55" spans="1:4" ht="15" customHeight="1" x14ac:dyDescent="0.3">
      <c r="A55" s="6">
        <v>54</v>
      </c>
      <c r="B55" s="3" t="s">
        <v>56</v>
      </c>
      <c r="D55" s="3" t="s">
        <v>148</v>
      </c>
    </row>
    <row r="56" spans="1:4" ht="15" customHeight="1" x14ac:dyDescent="0.3">
      <c r="A56" s="6">
        <v>55</v>
      </c>
      <c r="B56" s="3" t="s">
        <v>226</v>
      </c>
      <c r="C56" s="3" t="s">
        <v>107</v>
      </c>
      <c r="D56" s="3" t="s">
        <v>73</v>
      </c>
    </row>
    <row r="57" spans="1:4" ht="15" customHeight="1" x14ac:dyDescent="0.3">
      <c r="A57" s="6">
        <v>56</v>
      </c>
      <c r="B57" s="3" t="s">
        <v>39</v>
      </c>
      <c r="C57" s="3" t="s">
        <v>106</v>
      </c>
      <c r="D57" s="3" t="s">
        <v>75</v>
      </c>
    </row>
    <row r="58" spans="1:4" ht="15" customHeight="1" x14ac:dyDescent="0.3">
      <c r="A58" s="6">
        <v>57</v>
      </c>
      <c r="B58" s="3" t="s">
        <v>163</v>
      </c>
      <c r="C58" s="3" t="s">
        <v>103</v>
      </c>
      <c r="D58" s="3" t="s">
        <v>141</v>
      </c>
    </row>
    <row r="59" spans="1:4" ht="15" customHeight="1" x14ac:dyDescent="0.3">
      <c r="A59" s="6">
        <v>58</v>
      </c>
      <c r="B59" s="3" t="s">
        <v>166</v>
      </c>
      <c r="C59" s="3" t="s">
        <v>106</v>
      </c>
      <c r="D59" s="3" t="s">
        <v>149</v>
      </c>
    </row>
    <row r="60" spans="1:4" ht="15" customHeight="1" x14ac:dyDescent="0.3">
      <c r="A60" s="6">
        <v>59</v>
      </c>
      <c r="B60" s="3" t="s">
        <v>44</v>
      </c>
      <c r="C60" s="3" t="s">
        <v>103</v>
      </c>
      <c r="D60" s="3" t="s">
        <v>114</v>
      </c>
    </row>
    <row r="61" spans="1:4" ht="15" customHeight="1" x14ac:dyDescent="0.3">
      <c r="A61" s="6">
        <v>60</v>
      </c>
      <c r="B61" s="3" t="s">
        <v>33</v>
      </c>
      <c r="C61" s="3" t="s">
        <v>103</v>
      </c>
      <c r="D61" s="3" t="s">
        <v>73</v>
      </c>
    </row>
    <row r="62" spans="1:4" ht="15" customHeight="1" x14ac:dyDescent="0.3">
      <c r="A62" s="6">
        <v>61</v>
      </c>
      <c r="B62" s="3" t="s">
        <v>64</v>
      </c>
      <c r="C62" s="3" t="s">
        <v>67</v>
      </c>
      <c r="D62" s="3" t="s">
        <v>141</v>
      </c>
    </row>
    <row r="63" spans="1:4" ht="15" customHeight="1" x14ac:dyDescent="0.3">
      <c r="A63" s="6">
        <v>62</v>
      </c>
      <c r="B63" s="3" t="s">
        <v>36</v>
      </c>
      <c r="C63" s="3" t="s">
        <v>104</v>
      </c>
      <c r="D63" s="3" t="s">
        <v>147</v>
      </c>
    </row>
    <row r="64" spans="1:4" ht="15" customHeight="1" x14ac:dyDescent="0.3">
      <c r="A64" s="6">
        <v>63</v>
      </c>
      <c r="B64" s="3" t="s">
        <v>42</v>
      </c>
      <c r="D64" s="3" t="s">
        <v>113</v>
      </c>
    </row>
    <row r="65" spans="1:4" ht="15" customHeight="1" x14ac:dyDescent="0.3">
      <c r="A65" s="6">
        <v>64</v>
      </c>
      <c r="B65" s="3" t="s">
        <v>238</v>
      </c>
      <c r="D65" s="3" t="s">
        <v>113</v>
      </c>
    </row>
    <row r="66" spans="1:4" ht="15" customHeight="1" x14ac:dyDescent="0.3">
      <c r="A66" s="6">
        <v>65</v>
      </c>
      <c r="B66" s="3" t="s">
        <v>133</v>
      </c>
      <c r="D66" s="3" t="s">
        <v>148</v>
      </c>
    </row>
    <row r="67" spans="1:4" ht="15" customHeight="1" x14ac:dyDescent="0.3">
      <c r="A67" s="6">
        <v>66</v>
      </c>
      <c r="B67" s="3" t="s">
        <v>168</v>
      </c>
      <c r="C67" s="3" t="s">
        <v>106</v>
      </c>
      <c r="D67" s="3" t="s">
        <v>141</v>
      </c>
    </row>
    <row r="68" spans="1:4" ht="15" customHeight="1" x14ac:dyDescent="0.3">
      <c r="A68" s="6">
        <v>67</v>
      </c>
      <c r="B68" s="3" t="s">
        <v>22</v>
      </c>
      <c r="C68" s="3" t="s">
        <v>103</v>
      </c>
      <c r="D68" s="3" t="s">
        <v>147</v>
      </c>
    </row>
    <row r="69" spans="1:4" ht="15" customHeight="1" x14ac:dyDescent="0.3">
      <c r="A69" s="6">
        <v>68</v>
      </c>
      <c r="B69" s="3" t="s">
        <v>210</v>
      </c>
      <c r="C69" s="3" t="s">
        <v>103</v>
      </c>
      <c r="D69" s="3" t="s">
        <v>75</v>
      </c>
    </row>
    <row r="70" spans="1:4" ht="15" customHeight="1" x14ac:dyDescent="0.3">
      <c r="A70" s="6">
        <v>69</v>
      </c>
      <c r="B70" s="3" t="s">
        <v>21</v>
      </c>
      <c r="C70" s="3" t="s">
        <v>104</v>
      </c>
      <c r="D70" s="3" t="s">
        <v>141</v>
      </c>
    </row>
    <row r="71" spans="1:4" ht="15" customHeight="1" x14ac:dyDescent="0.3">
      <c r="A71" s="6">
        <v>70</v>
      </c>
      <c r="B71" s="3" t="s">
        <v>169</v>
      </c>
      <c r="C71" s="3" t="s">
        <v>104</v>
      </c>
      <c r="D71" s="3" t="s">
        <v>73</v>
      </c>
    </row>
    <row r="72" spans="1:4" ht="15" customHeight="1" x14ac:dyDescent="0.3">
      <c r="A72" s="6">
        <v>71</v>
      </c>
      <c r="B72" s="3" t="s">
        <v>239</v>
      </c>
      <c r="C72" s="3" t="s">
        <v>104</v>
      </c>
      <c r="D72" s="3" t="s">
        <v>148</v>
      </c>
    </row>
    <row r="73" spans="1:4" ht="15" customHeight="1" x14ac:dyDescent="0.3">
      <c r="A73" s="6">
        <v>72</v>
      </c>
      <c r="B73" s="3" t="s">
        <v>240</v>
      </c>
      <c r="D73" s="3" t="s">
        <v>147</v>
      </c>
    </row>
    <row r="74" spans="1:4" ht="15" customHeight="1" x14ac:dyDescent="0.3">
      <c r="A74" s="6">
        <v>73</v>
      </c>
      <c r="B74" s="3" t="s">
        <v>221</v>
      </c>
      <c r="C74" s="3" t="s">
        <v>106</v>
      </c>
      <c r="D74" s="3" t="s">
        <v>73</v>
      </c>
    </row>
    <row r="75" spans="1:4" ht="15" customHeight="1" x14ac:dyDescent="0.3">
      <c r="A75" s="6">
        <v>74</v>
      </c>
      <c r="B75" s="3" t="s">
        <v>212</v>
      </c>
      <c r="C75" s="3" t="s">
        <v>103</v>
      </c>
      <c r="D75" s="3" t="s">
        <v>153</v>
      </c>
    </row>
    <row r="76" spans="1:4" ht="15" customHeight="1" x14ac:dyDescent="0.3">
      <c r="A76" s="6">
        <v>75</v>
      </c>
      <c r="B76" s="3" t="s">
        <v>203</v>
      </c>
      <c r="C76" s="3" t="s">
        <v>67</v>
      </c>
      <c r="D76" s="3" t="s">
        <v>141</v>
      </c>
    </row>
    <row r="77" spans="1:4" ht="15" customHeight="1" x14ac:dyDescent="0.3">
      <c r="A77" s="6">
        <v>76</v>
      </c>
      <c r="B77" s="3" t="s">
        <v>129</v>
      </c>
      <c r="D77" s="3" t="s">
        <v>150</v>
      </c>
    </row>
    <row r="78" spans="1:4" ht="15" customHeight="1" x14ac:dyDescent="0.3">
      <c r="A78" s="6">
        <v>77</v>
      </c>
      <c r="B78" s="3" t="s">
        <v>227</v>
      </c>
      <c r="C78" s="3" t="s">
        <v>66</v>
      </c>
      <c r="D78" s="3" t="s">
        <v>143</v>
      </c>
    </row>
    <row r="79" spans="1:4" ht="15" customHeight="1" x14ac:dyDescent="0.3">
      <c r="A79" s="6">
        <v>78</v>
      </c>
      <c r="B79" s="3" t="s">
        <v>54</v>
      </c>
      <c r="C79" s="3" t="s">
        <v>104</v>
      </c>
      <c r="D79" s="3" t="s">
        <v>143</v>
      </c>
    </row>
    <row r="80" spans="1:4" ht="15" customHeight="1" x14ac:dyDescent="0.3">
      <c r="A80" s="6">
        <v>79</v>
      </c>
      <c r="B80" s="3" t="s">
        <v>241</v>
      </c>
      <c r="D80" s="3" t="s">
        <v>75</v>
      </c>
    </row>
    <row r="81" spans="1:4" ht="15" customHeight="1" x14ac:dyDescent="0.3">
      <c r="A81" s="6">
        <v>80</v>
      </c>
      <c r="B81" s="3" t="s">
        <v>228</v>
      </c>
      <c r="C81" s="3" t="s">
        <v>66</v>
      </c>
      <c r="D81" s="3" t="s">
        <v>73</v>
      </c>
    </row>
    <row r="82" spans="1:4" ht="15" customHeight="1" x14ac:dyDescent="0.3">
      <c r="A82" s="6">
        <v>81</v>
      </c>
      <c r="B82" s="3" t="s">
        <v>172</v>
      </c>
      <c r="C82" s="3" t="s">
        <v>66</v>
      </c>
      <c r="D82" s="3" t="s">
        <v>141</v>
      </c>
    </row>
    <row r="83" spans="1:4" ht="15" customHeight="1" x14ac:dyDescent="0.3">
      <c r="A83" s="6">
        <v>82</v>
      </c>
      <c r="B83" s="3" t="s">
        <v>37</v>
      </c>
      <c r="D83" s="3" t="s">
        <v>147</v>
      </c>
    </row>
    <row r="84" spans="1:4" ht="15" customHeight="1" x14ac:dyDescent="0.3">
      <c r="A84" s="6">
        <v>83</v>
      </c>
      <c r="B84" s="3" t="s">
        <v>229</v>
      </c>
      <c r="C84" s="3" t="s">
        <v>103</v>
      </c>
      <c r="D84" s="3" t="s">
        <v>147</v>
      </c>
    </row>
    <row r="85" spans="1:4" ht="15" customHeight="1" x14ac:dyDescent="0.3">
      <c r="A85" s="6">
        <v>84</v>
      </c>
      <c r="B85" s="3" t="s">
        <v>27</v>
      </c>
      <c r="C85" s="3" t="s">
        <v>106</v>
      </c>
      <c r="D85" s="3" t="s">
        <v>148</v>
      </c>
    </row>
    <row r="86" spans="1:4" ht="15" customHeight="1" x14ac:dyDescent="0.3">
      <c r="A86" s="6">
        <v>85</v>
      </c>
      <c r="B86" s="3" t="s">
        <v>100</v>
      </c>
      <c r="C86" s="3" t="s">
        <v>103</v>
      </c>
      <c r="D86" s="3" t="s">
        <v>155</v>
      </c>
    </row>
    <row r="87" spans="1:4" ht="15" customHeight="1" x14ac:dyDescent="0.3">
      <c r="A87" s="6">
        <v>86</v>
      </c>
      <c r="B87" s="3" t="s">
        <v>28</v>
      </c>
      <c r="C87" s="3" t="s">
        <v>103</v>
      </c>
      <c r="D87" s="3" t="s">
        <v>147</v>
      </c>
    </row>
    <row r="88" spans="1:4" ht="15" customHeight="1" x14ac:dyDescent="0.3">
      <c r="A88" s="6">
        <v>87</v>
      </c>
      <c r="B88" s="3" t="s">
        <v>211</v>
      </c>
      <c r="C88" s="3" t="s">
        <v>104</v>
      </c>
      <c r="D88" s="3" t="s">
        <v>155</v>
      </c>
    </row>
    <row r="89" spans="1:4" ht="15" customHeight="1" x14ac:dyDescent="0.3">
      <c r="A89" s="6">
        <v>88</v>
      </c>
      <c r="B89" s="3" t="s">
        <v>47</v>
      </c>
      <c r="C89" s="3" t="s">
        <v>103</v>
      </c>
      <c r="D89" s="3" t="s">
        <v>112</v>
      </c>
    </row>
    <row r="90" spans="1:4" ht="15" customHeight="1" x14ac:dyDescent="0.3">
      <c r="A90" s="6">
        <v>89</v>
      </c>
      <c r="B90" s="3" t="s">
        <v>63</v>
      </c>
      <c r="C90" s="3" t="s">
        <v>67</v>
      </c>
      <c r="D90" s="3" t="s">
        <v>141</v>
      </c>
    </row>
    <row r="91" spans="1:4" ht="15" customHeight="1" x14ac:dyDescent="0.3">
      <c r="A91" s="6">
        <v>90</v>
      </c>
      <c r="B91" s="3" t="s">
        <v>242</v>
      </c>
      <c r="C91" s="3" t="s">
        <v>249</v>
      </c>
      <c r="D91" s="3" t="s">
        <v>73</v>
      </c>
    </row>
    <row r="92" spans="1:4" ht="15" customHeight="1" x14ac:dyDescent="0.3">
      <c r="A92" s="6">
        <v>91</v>
      </c>
      <c r="B92" s="3" t="s">
        <v>53</v>
      </c>
      <c r="C92" s="3" t="s">
        <v>106</v>
      </c>
      <c r="D92" s="3" t="s">
        <v>151</v>
      </c>
    </row>
    <row r="93" spans="1:4" ht="15" customHeight="1" x14ac:dyDescent="0.3">
      <c r="A93" s="6">
        <v>92</v>
      </c>
      <c r="B93" s="3" t="s">
        <v>51</v>
      </c>
      <c r="C93" s="3" t="s">
        <v>106</v>
      </c>
      <c r="D93" s="3" t="s">
        <v>148</v>
      </c>
    </row>
    <row r="94" spans="1:4" ht="15" customHeight="1" x14ac:dyDescent="0.3">
      <c r="A94" s="6">
        <v>93</v>
      </c>
      <c r="B94" s="3" t="s">
        <v>132</v>
      </c>
      <c r="C94" s="3" t="s">
        <v>103</v>
      </c>
      <c r="D94" s="3" t="s">
        <v>143</v>
      </c>
    </row>
    <row r="95" spans="1:4" ht="15" customHeight="1" x14ac:dyDescent="0.3">
      <c r="A95" s="6">
        <v>94</v>
      </c>
      <c r="B95" s="3" t="s">
        <v>13</v>
      </c>
      <c r="C95" s="3" t="s">
        <v>103</v>
      </c>
      <c r="D95" s="3" t="s">
        <v>145</v>
      </c>
    </row>
    <row r="96" spans="1:4" ht="15" customHeight="1" x14ac:dyDescent="0.3">
      <c r="A96" s="6">
        <v>95</v>
      </c>
      <c r="B96" s="3" t="s">
        <v>135</v>
      </c>
      <c r="C96" s="3" t="s">
        <v>106</v>
      </c>
      <c r="D96" s="3" t="s">
        <v>141</v>
      </c>
    </row>
    <row r="97" spans="1:4" ht="15" customHeight="1" x14ac:dyDescent="0.3">
      <c r="A97" s="6">
        <v>96</v>
      </c>
      <c r="B97" s="3" t="s">
        <v>222</v>
      </c>
      <c r="C97" s="3" t="s">
        <v>106</v>
      </c>
      <c r="D97" s="3" t="s">
        <v>155</v>
      </c>
    </row>
    <row r="98" spans="1:4" ht="15" customHeight="1" x14ac:dyDescent="0.3">
      <c r="A98" s="6">
        <v>97</v>
      </c>
      <c r="B98" s="3" t="s">
        <v>46</v>
      </c>
      <c r="D98" s="3" t="s">
        <v>147</v>
      </c>
    </row>
    <row r="99" spans="1:4" ht="15" customHeight="1" x14ac:dyDescent="0.3">
      <c r="A99" s="6">
        <v>98</v>
      </c>
      <c r="B99" s="3" t="s">
        <v>134</v>
      </c>
      <c r="C99" s="3" t="s">
        <v>66</v>
      </c>
      <c r="D99" s="3" t="s">
        <v>113</v>
      </c>
    </row>
    <row r="100" spans="1:4" ht="15" customHeight="1" x14ac:dyDescent="0.3">
      <c r="A100" s="6">
        <v>99</v>
      </c>
      <c r="B100" s="3" t="s">
        <v>130</v>
      </c>
      <c r="C100" s="3" t="s">
        <v>103</v>
      </c>
      <c r="D100" s="3" t="s">
        <v>148</v>
      </c>
    </row>
    <row r="101" spans="1:4" ht="15" customHeight="1" x14ac:dyDescent="0.3">
      <c r="A101" s="6">
        <v>100</v>
      </c>
      <c r="B101" s="3" t="s">
        <v>57</v>
      </c>
      <c r="C101" s="3" t="s">
        <v>104</v>
      </c>
      <c r="D101" s="3" t="s">
        <v>143</v>
      </c>
    </row>
    <row r="102" spans="1:4" ht="15" customHeight="1" x14ac:dyDescent="0.3">
      <c r="A102" s="6">
        <v>101</v>
      </c>
      <c r="B102" s="3" t="s">
        <v>175</v>
      </c>
      <c r="C102" s="3" t="s">
        <v>103</v>
      </c>
      <c r="D102" s="3" t="s">
        <v>155</v>
      </c>
    </row>
    <row r="103" spans="1:4" ht="15" customHeight="1" x14ac:dyDescent="0.3">
      <c r="A103" s="6">
        <v>102</v>
      </c>
      <c r="B103" s="3" t="s">
        <v>176</v>
      </c>
      <c r="C103" s="3" t="s">
        <v>106</v>
      </c>
      <c r="D103" s="3" t="s">
        <v>144</v>
      </c>
    </row>
    <row r="104" spans="1:4" ht="15" customHeight="1" x14ac:dyDescent="0.3">
      <c r="A104" s="6">
        <v>103</v>
      </c>
      <c r="B104" s="3" t="s">
        <v>35</v>
      </c>
      <c r="C104" s="3" t="s">
        <v>106</v>
      </c>
      <c r="D104" s="3" t="s">
        <v>113</v>
      </c>
    </row>
    <row r="105" spans="1:4" ht="15" customHeight="1" x14ac:dyDescent="0.3">
      <c r="A105" s="6">
        <v>104</v>
      </c>
      <c r="B105" s="3" t="s">
        <v>230</v>
      </c>
      <c r="C105" s="3" t="s">
        <v>103</v>
      </c>
      <c r="D105" s="3" t="s">
        <v>143</v>
      </c>
    </row>
    <row r="106" spans="1:4" ht="15" customHeight="1" x14ac:dyDescent="0.3">
      <c r="A106" s="6">
        <v>105</v>
      </c>
      <c r="B106" s="3" t="s">
        <v>55</v>
      </c>
      <c r="C106" s="3" t="s">
        <v>103</v>
      </c>
      <c r="D106" s="3" t="s">
        <v>143</v>
      </c>
    </row>
    <row r="107" spans="1:4" ht="15" customHeight="1" x14ac:dyDescent="0.3">
      <c r="A107" s="6">
        <v>106</v>
      </c>
      <c r="B107" s="3" t="s">
        <v>177</v>
      </c>
      <c r="C107" s="3" t="s">
        <v>103</v>
      </c>
      <c r="D107" s="3" t="s">
        <v>148</v>
      </c>
    </row>
    <row r="108" spans="1:4" ht="15" customHeight="1" x14ac:dyDescent="0.3">
      <c r="A108" s="6">
        <v>107</v>
      </c>
      <c r="B108" s="3" t="s">
        <v>243</v>
      </c>
      <c r="C108" s="3" t="s">
        <v>67</v>
      </c>
      <c r="D108" s="3" t="s">
        <v>148</v>
      </c>
    </row>
    <row r="109" spans="1:4" ht="15" customHeight="1" x14ac:dyDescent="0.3">
      <c r="A109" s="6">
        <v>108</v>
      </c>
      <c r="B109" s="3" t="s">
        <v>59</v>
      </c>
      <c r="C109" s="3" t="s">
        <v>67</v>
      </c>
      <c r="D109" s="3" t="s">
        <v>111</v>
      </c>
    </row>
    <row r="110" spans="1:4" ht="15" customHeight="1" x14ac:dyDescent="0.3">
      <c r="A110" s="6">
        <v>109</v>
      </c>
      <c r="B110" s="3" t="s">
        <v>45</v>
      </c>
      <c r="D110" s="3" t="s">
        <v>147</v>
      </c>
    </row>
    <row r="111" spans="1:4" ht="15" customHeight="1" x14ac:dyDescent="0.3">
      <c r="A111" s="6">
        <v>110</v>
      </c>
      <c r="B111" s="3" t="s">
        <v>244</v>
      </c>
      <c r="C111" s="3" t="s">
        <v>103</v>
      </c>
      <c r="D111" s="3" t="s">
        <v>148</v>
      </c>
    </row>
    <row r="112" spans="1:4" ht="15" customHeight="1" x14ac:dyDescent="0.3">
      <c r="A112" s="6">
        <v>111</v>
      </c>
      <c r="B112" s="3" t="s">
        <v>231</v>
      </c>
      <c r="D112" s="3" t="s">
        <v>73</v>
      </c>
    </row>
    <row r="113" spans="1:4" ht="15" customHeight="1" x14ac:dyDescent="0.3">
      <c r="A113" s="6">
        <v>112</v>
      </c>
      <c r="B113" s="3" t="s">
        <v>245</v>
      </c>
      <c r="D113" s="3" t="s">
        <v>148</v>
      </c>
    </row>
    <row r="114" spans="1:4" ht="15" customHeight="1" x14ac:dyDescent="0.3">
      <c r="A114" s="6">
        <v>113</v>
      </c>
      <c r="B114" s="3" t="s">
        <v>183</v>
      </c>
      <c r="C114" s="3" t="s">
        <v>103</v>
      </c>
      <c r="D114" s="3" t="s">
        <v>143</v>
      </c>
    </row>
    <row r="115" spans="1:4" ht="15" customHeight="1" x14ac:dyDescent="0.3">
      <c r="A115" s="6">
        <v>114</v>
      </c>
      <c r="B115" s="3" t="s">
        <v>58</v>
      </c>
      <c r="C115" s="3" t="s">
        <v>67</v>
      </c>
      <c r="D115" s="3" t="s">
        <v>141</v>
      </c>
    </row>
    <row r="116" spans="1:4" ht="15" customHeight="1" x14ac:dyDescent="0.3">
      <c r="A116" s="6">
        <v>115</v>
      </c>
      <c r="B116" s="3" t="s">
        <v>246</v>
      </c>
      <c r="D116" s="3" t="s">
        <v>75</v>
      </c>
    </row>
    <row r="117" spans="1:4" ht="15" customHeight="1" x14ac:dyDescent="0.3">
      <c r="A117" s="6">
        <v>116</v>
      </c>
      <c r="B117" s="3" t="s">
        <v>174</v>
      </c>
      <c r="D117" s="3" t="s">
        <v>155</v>
      </c>
    </row>
    <row r="118" spans="1:4" ht="15" customHeight="1" x14ac:dyDescent="0.3">
      <c r="A118" s="6">
        <v>117</v>
      </c>
      <c r="B118" s="3" t="s">
        <v>60</v>
      </c>
      <c r="C118" s="3" t="s">
        <v>66</v>
      </c>
      <c r="D118" s="3" t="s">
        <v>143</v>
      </c>
    </row>
    <row r="119" spans="1:4" ht="15" customHeight="1" x14ac:dyDescent="0.3">
      <c r="A119" s="6">
        <v>118</v>
      </c>
      <c r="B119" s="3" t="s">
        <v>171</v>
      </c>
      <c r="C119" s="3" t="s">
        <v>104</v>
      </c>
      <c r="D119" s="3" t="s">
        <v>145</v>
      </c>
    </row>
    <row r="120" spans="1:4" ht="15" customHeight="1" x14ac:dyDescent="0.3">
      <c r="A120" s="6">
        <v>119</v>
      </c>
      <c r="B120" s="3" t="s">
        <v>178</v>
      </c>
      <c r="C120" s="3" t="s">
        <v>66</v>
      </c>
      <c r="D120" s="3" t="s">
        <v>200</v>
      </c>
    </row>
    <row r="121" spans="1:4" ht="15" customHeight="1" x14ac:dyDescent="0.3">
      <c r="A121" s="6">
        <v>120</v>
      </c>
      <c r="B121" s="3" t="s">
        <v>180</v>
      </c>
      <c r="C121" s="3" t="s">
        <v>106</v>
      </c>
      <c r="D121" s="3" t="s">
        <v>149</v>
      </c>
    </row>
    <row r="122" spans="1:4" ht="15" customHeight="1" x14ac:dyDescent="0.3">
      <c r="A122" s="6">
        <v>121</v>
      </c>
      <c r="B122" s="3" t="s">
        <v>213</v>
      </c>
      <c r="C122" s="3" t="s">
        <v>106</v>
      </c>
      <c r="D122" s="3" t="s">
        <v>73</v>
      </c>
    </row>
    <row r="123" spans="1:4" ht="15" customHeight="1" x14ac:dyDescent="0.3">
      <c r="A123" s="6">
        <v>122</v>
      </c>
      <c r="B123" s="3" t="s">
        <v>116</v>
      </c>
      <c r="C123" s="3" t="s">
        <v>104</v>
      </c>
      <c r="D123" s="3" t="s">
        <v>152</v>
      </c>
    </row>
    <row r="124" spans="1:4" ht="15" customHeight="1" x14ac:dyDescent="0.3">
      <c r="A124" s="6">
        <v>123</v>
      </c>
      <c r="B124" s="3" t="s">
        <v>136</v>
      </c>
      <c r="C124" s="3" t="s">
        <v>66</v>
      </c>
      <c r="D124" s="3" t="s">
        <v>141</v>
      </c>
    </row>
    <row r="125" spans="1:4" ht="15" customHeight="1" x14ac:dyDescent="0.3">
      <c r="A125" s="6">
        <v>124</v>
      </c>
      <c r="B125" s="3" t="s">
        <v>232</v>
      </c>
      <c r="C125" s="3" t="s">
        <v>103</v>
      </c>
      <c r="D125" s="3" t="s">
        <v>113</v>
      </c>
    </row>
    <row r="126" spans="1:4" ht="15" customHeight="1" x14ac:dyDescent="0.3">
      <c r="A126" s="6">
        <v>125</v>
      </c>
      <c r="B126" s="3" t="s">
        <v>137</v>
      </c>
      <c r="C126" s="3" t="s">
        <v>67</v>
      </c>
      <c r="D126" s="3" t="s">
        <v>155</v>
      </c>
    </row>
    <row r="127" spans="1:4" ht="15" customHeight="1" x14ac:dyDescent="0.3">
      <c r="A127" s="6">
        <v>126</v>
      </c>
      <c r="B127" s="3" t="s">
        <v>50</v>
      </c>
      <c r="C127" s="3" t="s">
        <v>103</v>
      </c>
      <c r="D127" s="3" t="s">
        <v>113</v>
      </c>
    </row>
    <row r="128" spans="1:4" ht="15" customHeight="1" x14ac:dyDescent="0.3">
      <c r="A128" s="6">
        <v>127</v>
      </c>
      <c r="B128" s="3" t="s">
        <v>181</v>
      </c>
      <c r="C128" s="3" t="s">
        <v>103</v>
      </c>
      <c r="D128" s="3" t="s">
        <v>73</v>
      </c>
    </row>
    <row r="129" spans="1:4" ht="15" customHeight="1" x14ac:dyDescent="0.3">
      <c r="A129" s="6">
        <v>128</v>
      </c>
      <c r="B129" s="3" t="s">
        <v>224</v>
      </c>
      <c r="D129" s="3" t="s">
        <v>113</v>
      </c>
    </row>
    <row r="130" spans="1:4" ht="15" customHeight="1" x14ac:dyDescent="0.3">
      <c r="A130" s="6">
        <v>129</v>
      </c>
      <c r="B130" s="3" t="s">
        <v>118</v>
      </c>
      <c r="D130" s="3" t="s">
        <v>155</v>
      </c>
    </row>
    <row r="131" spans="1:4" ht="15" customHeight="1" x14ac:dyDescent="0.3">
      <c r="A131" s="6">
        <v>130</v>
      </c>
      <c r="B131" s="3" t="s">
        <v>233</v>
      </c>
      <c r="C131" s="3" t="s">
        <v>67</v>
      </c>
      <c r="D131" s="3" t="s">
        <v>148</v>
      </c>
    </row>
    <row r="132" spans="1:4" ht="15" customHeight="1" x14ac:dyDescent="0.3">
      <c r="A132" s="6">
        <v>131</v>
      </c>
      <c r="B132" s="3" t="s">
        <v>217</v>
      </c>
      <c r="C132" s="3" t="s">
        <v>103</v>
      </c>
      <c r="D132" s="3" t="s">
        <v>147</v>
      </c>
    </row>
    <row r="133" spans="1:4" ht="15" customHeight="1" x14ac:dyDescent="0.3">
      <c r="A133" s="6">
        <v>132</v>
      </c>
      <c r="B133" s="3" t="s">
        <v>182</v>
      </c>
      <c r="C133" s="3" t="s">
        <v>104</v>
      </c>
      <c r="D133" s="3" t="s">
        <v>151</v>
      </c>
    </row>
    <row r="134" spans="1:4" ht="15" customHeight="1" x14ac:dyDescent="0.3">
      <c r="A134" s="6">
        <v>133</v>
      </c>
      <c r="B134" s="3" t="s">
        <v>122</v>
      </c>
      <c r="C134" s="3" t="s">
        <v>66</v>
      </c>
      <c r="D134" s="3" t="s">
        <v>147</v>
      </c>
    </row>
    <row r="135" spans="1:4" ht="15" customHeight="1" x14ac:dyDescent="0.3">
      <c r="A135" s="6">
        <v>134</v>
      </c>
      <c r="B135" s="3" t="s">
        <v>138</v>
      </c>
      <c r="C135" s="3" t="s">
        <v>66</v>
      </c>
      <c r="D135" s="3" t="s">
        <v>149</v>
      </c>
    </row>
    <row r="136" spans="1:4" ht="15" customHeight="1" x14ac:dyDescent="0.3">
      <c r="A136" s="6">
        <v>135</v>
      </c>
      <c r="B136" s="3" t="s">
        <v>179</v>
      </c>
      <c r="C136" s="3" t="s">
        <v>103</v>
      </c>
      <c r="D136" s="3" t="s">
        <v>147</v>
      </c>
    </row>
    <row r="137" spans="1:4" ht="15" customHeight="1" x14ac:dyDescent="0.3">
      <c r="A137" s="6">
        <v>136</v>
      </c>
      <c r="B137" s="3" t="s">
        <v>215</v>
      </c>
      <c r="C137" s="3" t="s">
        <v>66</v>
      </c>
      <c r="D137" s="3" t="s">
        <v>146</v>
      </c>
    </row>
    <row r="138" spans="1:4" ht="15" customHeight="1" x14ac:dyDescent="0.3">
      <c r="A138" s="6">
        <v>137</v>
      </c>
      <c r="B138" s="3" t="s">
        <v>188</v>
      </c>
      <c r="C138" s="3" t="s">
        <v>106</v>
      </c>
      <c r="D138" s="3" t="s">
        <v>141</v>
      </c>
    </row>
    <row r="139" spans="1:4" ht="15" customHeight="1" x14ac:dyDescent="0.3">
      <c r="A139" s="6">
        <v>138</v>
      </c>
      <c r="B139" s="3" t="s">
        <v>43</v>
      </c>
      <c r="C139" s="3" t="s">
        <v>67</v>
      </c>
      <c r="D139" s="3" t="s">
        <v>141</v>
      </c>
    </row>
    <row r="140" spans="1:4" ht="15" customHeight="1" x14ac:dyDescent="0.3">
      <c r="A140" s="6">
        <v>139</v>
      </c>
      <c r="B140" s="3" t="s">
        <v>131</v>
      </c>
      <c r="C140" s="3" t="s">
        <v>103</v>
      </c>
      <c r="D140" s="3" t="s">
        <v>148</v>
      </c>
    </row>
    <row r="141" spans="1:4" ht="15" customHeight="1" x14ac:dyDescent="0.3">
      <c r="A141" s="6">
        <v>140</v>
      </c>
      <c r="B141" s="3" t="s">
        <v>170</v>
      </c>
      <c r="C141" s="3" t="s">
        <v>66</v>
      </c>
      <c r="D141" s="3" t="s">
        <v>75</v>
      </c>
    </row>
    <row r="142" spans="1:4" ht="15" customHeight="1" x14ac:dyDescent="0.3">
      <c r="A142" s="6">
        <v>141</v>
      </c>
      <c r="B142" s="3" t="s">
        <v>185</v>
      </c>
      <c r="C142" s="3" t="s">
        <v>107</v>
      </c>
      <c r="D142" s="3" t="s">
        <v>143</v>
      </c>
    </row>
    <row r="143" spans="1:4" ht="15" customHeight="1" x14ac:dyDescent="0.3">
      <c r="A143" s="6">
        <v>142</v>
      </c>
      <c r="B143" s="3" t="s">
        <v>214</v>
      </c>
      <c r="D143" s="3" t="s">
        <v>73</v>
      </c>
    </row>
    <row r="144" spans="1:4" ht="15" customHeight="1" x14ac:dyDescent="0.3">
      <c r="A144" s="6">
        <v>143</v>
      </c>
      <c r="B144" s="3" t="s">
        <v>189</v>
      </c>
      <c r="C144" s="3" t="s">
        <v>104</v>
      </c>
      <c r="D144" s="3" t="s">
        <v>147</v>
      </c>
    </row>
    <row r="145" spans="1:4" ht="15" customHeight="1" x14ac:dyDescent="0.3">
      <c r="A145" s="6">
        <v>144</v>
      </c>
      <c r="B145" s="3" t="s">
        <v>186</v>
      </c>
      <c r="D145" s="3" t="s">
        <v>113</v>
      </c>
    </row>
    <row r="146" spans="1:4" ht="15" customHeight="1" x14ac:dyDescent="0.3">
      <c r="A146" s="6">
        <v>145</v>
      </c>
      <c r="B146" s="3" t="s">
        <v>173</v>
      </c>
      <c r="C146" s="3" t="s">
        <v>104</v>
      </c>
      <c r="D146" s="3" t="s">
        <v>155</v>
      </c>
    </row>
    <row r="147" spans="1:4" ht="15" customHeight="1" x14ac:dyDescent="0.3">
      <c r="A147" s="6">
        <v>146</v>
      </c>
      <c r="B147" s="3" t="s">
        <v>124</v>
      </c>
      <c r="C147" s="3" t="s">
        <v>66</v>
      </c>
      <c r="D147" s="3" t="s">
        <v>75</v>
      </c>
    </row>
    <row r="148" spans="1:4" ht="15" customHeight="1" x14ac:dyDescent="0.3">
      <c r="A148" s="6">
        <v>147</v>
      </c>
      <c r="B148" s="3" t="s">
        <v>101</v>
      </c>
      <c r="C148" s="3" t="s">
        <v>104</v>
      </c>
      <c r="D148" s="3" t="s">
        <v>156</v>
      </c>
    </row>
    <row r="149" spans="1:4" ht="15" customHeight="1" x14ac:dyDescent="0.3">
      <c r="A149" s="6">
        <v>148</v>
      </c>
      <c r="B149" s="3" t="s">
        <v>190</v>
      </c>
      <c r="C149" s="3" t="s">
        <v>105</v>
      </c>
      <c r="D149" s="3" t="s">
        <v>141</v>
      </c>
    </row>
    <row r="150" spans="1:4" ht="15" customHeight="1" x14ac:dyDescent="0.3">
      <c r="A150" s="6">
        <v>149</v>
      </c>
      <c r="B150" s="3" t="s">
        <v>187</v>
      </c>
      <c r="D150" s="3" t="s">
        <v>141</v>
      </c>
    </row>
    <row r="151" spans="1:4" ht="15" customHeight="1" x14ac:dyDescent="0.3">
      <c r="A151" s="6">
        <v>150</v>
      </c>
      <c r="B151" s="3" t="s">
        <v>234</v>
      </c>
      <c r="D151" s="3" t="s">
        <v>143</v>
      </c>
    </row>
    <row r="152" spans="1:4" ht="15" customHeight="1" x14ac:dyDescent="0.3">
      <c r="A152" s="6">
        <v>151</v>
      </c>
      <c r="B152" s="3" t="s">
        <v>235</v>
      </c>
      <c r="C152" s="3" t="s">
        <v>103</v>
      </c>
      <c r="D152" s="3" t="s">
        <v>143</v>
      </c>
    </row>
    <row r="153" spans="1:4" ht="15" customHeight="1" x14ac:dyDescent="0.3">
      <c r="A153" s="6">
        <v>152</v>
      </c>
      <c r="B153" s="3" t="s">
        <v>236</v>
      </c>
      <c r="C153" s="3" t="s">
        <v>110</v>
      </c>
      <c r="D153" s="3" t="s">
        <v>141</v>
      </c>
    </row>
    <row r="154" spans="1:4" ht="15" customHeight="1" x14ac:dyDescent="0.3">
      <c r="A154" s="6">
        <v>153</v>
      </c>
      <c r="B154" s="3" t="s">
        <v>128</v>
      </c>
      <c r="C154" s="3" t="s">
        <v>103</v>
      </c>
      <c r="D154" s="3" t="s">
        <v>75</v>
      </c>
    </row>
    <row r="155" spans="1:4" ht="15" customHeight="1" x14ac:dyDescent="0.3">
      <c r="A155" s="6">
        <v>154</v>
      </c>
      <c r="B155" s="3" t="s">
        <v>191</v>
      </c>
      <c r="C155" s="3" t="s">
        <v>106</v>
      </c>
      <c r="D155" s="3" t="s">
        <v>141</v>
      </c>
    </row>
    <row r="156" spans="1:4" ht="15" customHeight="1" x14ac:dyDescent="0.3">
      <c r="A156" s="6">
        <v>155</v>
      </c>
      <c r="B156" s="3" t="s">
        <v>192</v>
      </c>
      <c r="C156" s="3" t="s">
        <v>105</v>
      </c>
      <c r="D156" s="3" t="s">
        <v>141</v>
      </c>
    </row>
    <row r="157" spans="1:4" ht="15" customHeight="1" x14ac:dyDescent="0.3">
      <c r="A157" s="6">
        <v>156</v>
      </c>
      <c r="B157" s="3" t="s">
        <v>223</v>
      </c>
      <c r="C157" s="3" t="s">
        <v>106</v>
      </c>
      <c r="D157" s="3" t="s">
        <v>114</v>
      </c>
    </row>
    <row r="158" spans="1:4" ht="15" customHeight="1" x14ac:dyDescent="0.3">
      <c r="A158" s="6">
        <v>157</v>
      </c>
      <c r="B158" s="3" t="s">
        <v>218</v>
      </c>
      <c r="C158" s="3" t="s">
        <v>103</v>
      </c>
      <c r="D158" s="3" t="s">
        <v>143</v>
      </c>
    </row>
    <row r="159" spans="1:4" ht="15" customHeight="1" x14ac:dyDescent="0.3">
      <c r="A159" s="6">
        <v>158</v>
      </c>
      <c r="B159" s="3" t="s">
        <v>247</v>
      </c>
      <c r="D159" s="3" t="s">
        <v>113</v>
      </c>
    </row>
    <row r="160" spans="1:4" ht="15" customHeight="1" x14ac:dyDescent="0.3">
      <c r="A160" s="6">
        <v>159</v>
      </c>
      <c r="B160" s="3" t="s">
        <v>193</v>
      </c>
      <c r="C160" s="3" t="s">
        <v>104</v>
      </c>
      <c r="D160" s="3" t="s">
        <v>75</v>
      </c>
    </row>
    <row r="161" spans="1:4" ht="15" customHeight="1" x14ac:dyDescent="0.3">
      <c r="A161" s="6">
        <v>160</v>
      </c>
      <c r="B161" s="3" t="s">
        <v>62</v>
      </c>
      <c r="C161" s="3" t="s">
        <v>102</v>
      </c>
      <c r="D161" s="3" t="s">
        <v>141</v>
      </c>
    </row>
    <row r="162" spans="1:4" ht="15" customHeight="1" x14ac:dyDescent="0.3">
      <c r="A162" s="6">
        <v>161</v>
      </c>
      <c r="B162" s="3" t="s">
        <v>139</v>
      </c>
      <c r="C162" s="3" t="s">
        <v>104</v>
      </c>
      <c r="D162" s="3" t="s">
        <v>141</v>
      </c>
    </row>
    <row r="163" spans="1:4" ht="15" customHeight="1" x14ac:dyDescent="0.3">
      <c r="A163" s="6">
        <v>162</v>
      </c>
      <c r="B163" s="3" t="s">
        <v>248</v>
      </c>
      <c r="C163" s="3" t="s">
        <v>106</v>
      </c>
      <c r="D163" s="3" t="s">
        <v>141</v>
      </c>
    </row>
    <row r="164" spans="1:4" ht="15" customHeight="1" x14ac:dyDescent="0.3">
      <c r="A164" s="6">
        <v>163</v>
      </c>
      <c r="B164" s="3" t="s">
        <v>61</v>
      </c>
      <c r="D164" s="3" t="s">
        <v>154</v>
      </c>
    </row>
    <row r="165" spans="1:4" ht="15" customHeight="1" x14ac:dyDescent="0.3">
      <c r="A165" s="6">
        <v>164</v>
      </c>
      <c r="B165" s="3" t="s">
        <v>225</v>
      </c>
      <c r="D165" s="3" t="s">
        <v>75</v>
      </c>
    </row>
    <row r="166" spans="1:4" ht="15" customHeight="1" x14ac:dyDescent="0.3">
      <c r="A166" s="6">
        <v>165</v>
      </c>
      <c r="B166" s="3" t="s">
        <v>194</v>
      </c>
      <c r="C166" s="3" t="s">
        <v>106</v>
      </c>
      <c r="D166" s="3" t="s">
        <v>111</v>
      </c>
    </row>
    <row r="167" spans="1:4" ht="15" customHeight="1" x14ac:dyDescent="0.3">
      <c r="A167" s="6">
        <v>166</v>
      </c>
      <c r="B167" s="3" t="s">
        <v>197</v>
      </c>
      <c r="C167" s="3" t="s">
        <v>104</v>
      </c>
      <c r="D167" s="3" t="s">
        <v>201</v>
      </c>
    </row>
    <row r="168" spans="1:4" ht="15" customHeight="1" x14ac:dyDescent="0.3">
      <c r="A168" s="6">
        <v>167</v>
      </c>
      <c r="B168" s="3" t="s">
        <v>219</v>
      </c>
      <c r="C168" s="3" t="s">
        <v>104</v>
      </c>
      <c r="D168" s="3" t="s">
        <v>143</v>
      </c>
    </row>
    <row r="169" spans="1:4" ht="15" customHeight="1" x14ac:dyDescent="0.3">
      <c r="A169" s="6">
        <v>168</v>
      </c>
      <c r="B169" s="3" t="s">
        <v>196</v>
      </c>
      <c r="C169" s="3" t="s">
        <v>103</v>
      </c>
      <c r="D169" s="3" t="s">
        <v>141</v>
      </c>
    </row>
    <row r="170" spans="1:4" ht="15" customHeight="1" x14ac:dyDescent="0.3">
      <c r="A170" s="6">
        <v>169</v>
      </c>
      <c r="B170" s="3" t="s">
        <v>195</v>
      </c>
      <c r="C170" s="3" t="s">
        <v>103</v>
      </c>
      <c r="D170" s="3" t="s">
        <v>141</v>
      </c>
    </row>
    <row r="171" spans="1:4" ht="15" customHeight="1" x14ac:dyDescent="0.3">
      <c r="A171" s="6">
        <v>170</v>
      </c>
      <c r="B171" s="3" t="s">
        <v>127</v>
      </c>
      <c r="C171" s="3" t="s">
        <v>110</v>
      </c>
      <c r="D171" s="3" t="s">
        <v>141</v>
      </c>
    </row>
    <row r="172" spans="1:4" ht="15" customHeight="1" x14ac:dyDescent="0.3">
      <c r="A172" s="6">
        <v>171</v>
      </c>
      <c r="B172" s="3" t="s">
        <v>220</v>
      </c>
      <c r="D172" s="3" t="s">
        <v>141</v>
      </c>
    </row>
    <row r="173" spans="1:4" ht="15" customHeight="1" x14ac:dyDescent="0.3">
      <c r="A173" s="6">
        <v>172</v>
      </c>
      <c r="B173" s="3" t="s">
        <v>25</v>
      </c>
      <c r="C173" s="3" t="s">
        <v>106</v>
      </c>
      <c r="D173" s="3" t="s">
        <v>147</v>
      </c>
    </row>
    <row r="174" spans="1:4" ht="15" customHeight="1" thickBot="1" x14ac:dyDescent="0.35">
      <c r="A174" s="11"/>
      <c r="B174" s="11"/>
      <c r="C174" s="11"/>
      <c r="D17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2020-01-22T12:56:44Z</dcterms:modified>
</cp:coreProperties>
</file>