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uppohera-my.sharepoint.com/personal/maddalena_mariani_gruppohera_it/Documents/Documenti/AZIONARIATO/GENNAIO/"/>
    </mc:Choice>
  </mc:AlternateContent>
  <xr:revisionPtr revIDLastSave="191" documentId="8_{31CF5DB0-66B3-4D0F-8E06-35FA5E8D8375}" xr6:coauthVersionLast="46" xr6:coauthVersionMax="46" xr10:uidLastSave="{0D10FC11-5B4F-4C4B-B8D2-8F81B46F6382}"/>
  <bookViews>
    <workbookView xWindow="-120" yWindow="-120" windowWidth="29040" windowHeight="1584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3" i="18" l="1"/>
  <c r="C233" i="18"/>
  <c r="D233" i="18" l="1"/>
  <c r="F233" i="18"/>
  <c r="D15" i="4" l="1"/>
  <c r="D17" i="4" s="1"/>
  <c r="C6" i="19" l="1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<sst xmlns="http://schemas.openxmlformats.org/spreadsheetml/2006/main" count="1013" uniqueCount="312">
  <si>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</si>
  <si>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</si>
  <si>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</si>
  <si>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</si>
  <si>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</si>
  <si>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</si>
  <si>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</si>
  <si>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</si>
  <si>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</si>
  <si>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</si>
  <si>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</si>
  <si>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</si>
  <si>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</si>
  <si>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</si>
  <si>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</si>
  <si>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</si>
  <si>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</si>
  <si>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Bank J. Safra Sarasin AG (Asset Management)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</si>
  <si>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</si>
  <si>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</si>
  <si>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</si>
  <si>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</si>
  <si>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</si>
  <si>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</si>
  <si>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</si>
  <si>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UBS Asset Management (Switzerland)</t>
  </si>
  <si>
    <t>Charles Schwab Investment Management, Inc.</t>
  </si>
  <si>
    <t>Nordea Funds Oy</t>
  </si>
  <si>
    <t>State Street Global Advisors (US)</t>
  </si>
  <si>
    <t>Decalia Asset Management</t>
  </si>
  <si>
    <t>Robeco Institutional Asset Management B.V.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</si>
  <si>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</si>
  <si>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</si>
  <si>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</si>
  <si>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</si>
  <si>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</si>
  <si>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</si>
  <si>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</si>
  <si>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</si>
  <si>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</si>
  <si>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Parametric Portfolio Associates LLC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</si>
  <si>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</si>
  <si>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</si>
  <si>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</si>
  <si>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</si>
  <si>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</si>
  <si>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</si>
  <si>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</si>
  <si>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</si>
  <si>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</si>
  <si>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</si>
  <si>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</si>
  <si>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</si>
  <si>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</si>
  <si>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</si>
  <si>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</si>
  <si>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</si>
  <si>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</si>
  <si>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</si>
  <si>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</si>
  <si>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</si>
  <si>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</si>
  <si>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</si>
  <si>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</si>
  <si>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</si>
  <si>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</si>
  <si>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</si>
  <si>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</si>
  <si>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</si>
  <si>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</si>
  <si>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</si>
  <si>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</si>
  <si>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</si>
  <si>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</si>
  <si>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</si>
  <si>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</si>
  <si>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</si>
  <si>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</si>
  <si>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</si>
  <si>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</si>
  <si>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</si>
  <si>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</si>
  <si>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</si>
  <si>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</si>
  <si>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</si>
  <si>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</si>
  <si>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</si>
  <si>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</si>
  <si>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</si>
  <si>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</si>
  <si>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</si>
  <si>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</si>
  <si>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</si>
  <si>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Schroder Investment Management Ltd. (SIM)</t>
  </si>
  <si>
    <t>SEI Investments Management Corporation</t>
  </si>
  <si>
    <t>Etoile Gestion S.A.</t>
  </si>
  <si>
    <t>GN Invest &amp; Consulting AG</t>
  </si>
  <si>
    <t>First Private Investment Management KAG mbH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</si>
  <si>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</si>
  <si>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</si>
  <si>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</si>
  <si>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</si>
  <si>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</si>
  <si>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</si>
  <si>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</si>
  <si>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</si>
  <si>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</si>
  <si>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</si>
  <si>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</si>
  <si>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</si>
  <si>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</si>
  <si>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</si>
  <si>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</si>
  <si>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</si>
  <si>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</si>
  <si>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</si>
  <si>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California Public Employees' Retirement System</t>
  </si>
  <si>
    <t>NNIP Advisors B.V.</t>
  </si>
  <si>
    <t>Florida State Board of Administration</t>
  </si>
  <si>
    <t>Principal Global Investors (Equity)</t>
  </si>
  <si>
    <t>Nuveen LLC</t>
  </si>
  <si>
    <t>BlackRock Investment Management (UK) Ltd.</t>
  </si>
  <si>
    <t>BlackRock Financial Management, Inc.</t>
  </si>
  <si>
    <t>Callan LLC</t>
  </si>
  <si>
    <t>IST Investmentstiftung</t>
  </si>
  <si>
    <t>GlobeFlex Capital, L.P.</t>
  </si>
  <si>
    <t>METROPOLE Gestion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</si>
  <si>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</si>
  <si>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</si>
  <si>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</si>
  <si>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</si>
  <si>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</si>
  <si>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</si>
  <si>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</si>
  <si>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</si>
  <si>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</si>
  <si>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Mellon Investments Corporation</t>
  </si>
  <si>
    <t>BNP Paribas Asset Management France SAS</t>
  </si>
  <si>
    <t>Eurizon Capital S.A.</t>
  </si>
  <si>
    <t>Swedbank Robur Fonder AB</t>
  </si>
  <si>
    <t>Ecofi Investissements S.A</t>
  </si>
  <si>
    <t>Fiera Capital Corporation</t>
  </si>
  <si>
    <t>Janus Henderson Investors</t>
  </si>
  <si>
    <t>BlackRock Asset Management Deutschland AG</t>
  </si>
  <si>
    <t>DWS International GmbH</t>
  </si>
  <si>
    <t>Swiss Life Asset Managers France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</si>
  <si>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</si>
  <si>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</si>
  <si>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</si>
  <si>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</si>
  <si>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</si>
  <si>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Kairos Partners SGR S.p.A.</t>
  </si>
  <si>
    <t>Lazard Asset Management Limited</t>
  </si>
  <si>
    <t>BFT Investment Managers</t>
  </si>
  <si>
    <t>Santander Asset Management UK Limited</t>
  </si>
  <si>
    <t>JP Morgan Asset Management</t>
  </si>
  <si>
    <t>Long/Short</t>
  </si>
  <si>
    <t>Capfi Delen Asset Management</t>
  </si>
  <si>
    <t>Wellington Management Company, LLP</t>
  </si>
  <si>
    <t>BlackRock Fund Advisors</t>
  </si>
  <si>
    <t>Lyxor Funds Solutions S.A.</t>
  </si>
  <si>
    <t>M &amp; G Investment Management Ltd.</t>
  </si>
  <si>
    <t>Calvert Research and Management</t>
  </si>
  <si>
    <t>Kairos Investment Management Limited</t>
  </si>
  <si>
    <t>JPMorgan Asset Management U.K. Limited</t>
  </si>
  <si>
    <t>TD Asset Management Inc.</t>
  </si>
  <si>
    <t>RobecoSAM AG</t>
  </si>
  <si>
    <t>PGGM Vermogensbeheer B.V.</t>
  </si>
  <si>
    <t>Fideas CAPITAL</t>
  </si>
  <si>
    <t>Danske Bank Asset Management</t>
  </si>
  <si>
    <t>Basellandschaftliche Kantonalbank</t>
  </si>
  <si>
    <t>ABN AMRO Private Banking Belgium SA</t>
  </si>
  <si>
    <t>La Banque Postale Structured Asset Management</t>
  </si>
  <si>
    <t>AXA Investment Managers UK Ltd.</t>
  </si>
  <si>
    <t>Vontobel Asset Management AG</t>
  </si>
  <si>
    <t>Vontobel Asset Management S.A.</t>
  </si>
  <si>
    <t>AGF Investments Inc.</t>
  </si>
  <si>
    <t>BlackRock Asset Management North Asia Limited</t>
  </si>
  <si>
    <t>Russell Investments Japan Co., Ltd.</t>
  </si>
  <si>
    <t>DBX Advisors LLC.</t>
  </si>
  <si>
    <t>Japan</t>
  </si>
  <si>
    <t>Fund of Funds Hedge</t>
  </si>
  <si>
    <t>Mercer Global Investments Management Ltd</t>
  </si>
  <si>
    <t>Azimut Capital Management Sgr SpA</t>
  </si>
  <si>
    <t>Royal London Asset Management Ltd.</t>
  </si>
  <si>
    <t>Sella SGR S.p.A.</t>
  </si>
  <si>
    <t>AXA Rosenberg Investment Management LLC</t>
  </si>
  <si>
    <t>AcomeA SGR S.p.A.</t>
  </si>
  <si>
    <t>Talence Gestion, SAS</t>
  </si>
  <si>
    <t>Stewart Investors</t>
  </si>
  <si>
    <t>First Sentier Investors Global Listed Infrastructure</t>
  </si>
  <si>
    <t>1832 Asset Management L.P.</t>
  </si>
  <si>
    <t>Deka Investment GmbH</t>
  </si>
  <si>
    <t>NS Partners Ltd.</t>
  </si>
  <si>
    <t>Inversis Gestión, S.A., SGIIC</t>
  </si>
  <si>
    <t>Radin Capital Partners Inc.</t>
  </si>
  <si>
    <t>Source: company elaboration based on the shareholders base at the time of the 2020 dividend distribution (updated yearly)</t>
  </si>
  <si>
    <t>Lupus alpha Asset Management AG</t>
  </si>
  <si>
    <t>Roche Brune SAS</t>
  </si>
  <si>
    <t>Laffitte Capital Management</t>
  </si>
  <si>
    <t>Union Bancaire Privée</t>
  </si>
  <si>
    <t>Brookfield Public Securities Group LLC</t>
  </si>
  <si>
    <t>Allianz Global Investors U.S. LLC</t>
  </si>
  <si>
    <t>LGT Capital Partners Ltd.</t>
  </si>
  <si>
    <t>Albemarle Asset Management Ltd.</t>
  </si>
  <si>
    <t>InsingerGilissen Bankiers N.V.</t>
  </si>
  <si>
    <t>M.M.Warburg &amp; CO (AG &amp; Co.) KGaA</t>
  </si>
  <si>
    <t>Habbel, Pohlig &amp; Partner Institut für Bank- und Wirtschaftsberatung GmbH</t>
  </si>
  <si>
    <t>Seligson &amp; Co Rahastoyhtiö Oyj</t>
  </si>
  <si>
    <t>Dimensional Fund Advisors Canada ULC</t>
  </si>
  <si>
    <t>Sparinvest S.A.</t>
  </si>
  <si>
    <t>Gescooperativo, S.A., S.G.I.I.C.</t>
  </si>
  <si>
    <t>Pacer Advisors, Inc.</t>
  </si>
  <si>
    <t>CI Global Asset Management</t>
  </si>
  <si>
    <t>-</t>
  </si>
  <si>
    <t>California State Teachers Retirement System</t>
  </si>
  <si>
    <t>Spuerkeess Asset Management</t>
  </si>
  <si>
    <t>Fideuram - Intesa Sanpaolo Private Banking Asset Management SGR S.p.A.</t>
  </si>
  <si>
    <t>Seeyond SA</t>
  </si>
  <si>
    <t>Tareno International Asset Managers</t>
  </si>
  <si>
    <t>State Street Global Advisors Ireland Limited</t>
  </si>
  <si>
    <t>Bantleon Bank AG</t>
  </si>
  <si>
    <t>Tresides Asset Management GmbH</t>
  </si>
  <si>
    <t>HM Trust AG</t>
  </si>
  <si>
    <t>La Française Systematic Asset Management GmbH</t>
  </si>
  <si>
    <t>Meeschaert Amilton Asset Management</t>
  </si>
  <si>
    <t>UB Rahastoyhtiö Oy</t>
  </si>
  <si>
    <t>JPMorgan Asset Management (Asia Pacific) Limited</t>
  </si>
  <si>
    <t>Capital International Ltd.</t>
  </si>
  <si>
    <t>EFG Bank SA</t>
  </si>
  <si>
    <t>Lux Gest Asset Management S.A.</t>
  </si>
  <si>
    <t>KB Asset Management Co., Ltd.</t>
  </si>
  <si>
    <t>Quorus Vermögensverwaltung AG</t>
  </si>
  <si>
    <t>Irish Life Investment Managers Ltd.</t>
  </si>
  <si>
    <t>Allspring Global Investments, LLC</t>
  </si>
  <si>
    <t>Generali Investments Suisse SA</t>
  </si>
  <si>
    <t>Barclays Wealth</t>
  </si>
  <si>
    <t>Allianz Invest Kapitalanlagegesellschaft mbH</t>
  </si>
  <si>
    <t>Lampe Asset Management GmbH</t>
  </si>
  <si>
    <t>Etica Sgr S.p.A.</t>
  </si>
  <si>
    <t>Amundi Asset Management, SAS</t>
  </si>
  <si>
    <t>De Pury Pictet Turrettini &amp; Co. Ltd.</t>
  </si>
  <si>
    <t>UBS Asset Management (Americas), Inc.</t>
  </si>
  <si>
    <t>Gay-Lussac Gestion SAS</t>
  </si>
  <si>
    <t>1741 Fund Solutions AG</t>
  </si>
  <si>
    <t>Signal Iduna Asset Management GmbH</t>
  </si>
  <si>
    <t>Numeric Investors LLC</t>
  </si>
  <si>
    <t>Helaba Invest Kapitalanlagegesellschaft mbH</t>
  </si>
  <si>
    <t>Mandarine Gestion</t>
  </si>
  <si>
    <t>First Sentier Investors (Hong Kong) Limited</t>
  </si>
  <si>
    <t>Banque Degroof Petercam N.V.</t>
  </si>
  <si>
    <t>Raiffeisen Kapitalanlage-Gesellschaft mbH</t>
  </si>
  <si>
    <t>ABN AMRO Investment Solutions (AAIS)</t>
  </si>
  <si>
    <t>Degussa Bank AG</t>
  </si>
  <si>
    <t>Lyxor International Asset Management S.A.S. Deutschland</t>
  </si>
  <si>
    <t>Nuveen Asset Management, LLC</t>
  </si>
  <si>
    <t>PGIM Quantitative Solutions LLC</t>
  </si>
  <si>
    <t>Kopernik Global Investors, LLC</t>
  </si>
  <si>
    <t>Northern Trust Investments, Inc.</t>
  </si>
  <si>
    <t>HSBC Global Asset Management (UK) Limited</t>
  </si>
  <si>
    <t>Gesnorte, S.A.</t>
  </si>
  <si>
    <t>KLP Fondsforvaltning AS</t>
  </si>
  <si>
    <t>Asset Management One Co., Ltd.</t>
  </si>
  <si>
    <t>Assenagon Asset Management S.A.</t>
  </si>
  <si>
    <t>LSV Asset Management</t>
  </si>
  <si>
    <t>Vanguard Global Advisers LLC</t>
  </si>
  <si>
    <t>Mackenzie Financial Corporation</t>
  </si>
  <si>
    <t>Milliman Financial Risk Management, LLC</t>
  </si>
  <si>
    <t>AllianceBernstein L.P.</t>
  </si>
  <si>
    <t>American Century Investment Management, Inc.</t>
  </si>
  <si>
    <t>Ostrum Asset Management</t>
  </si>
  <si>
    <t>Goldman Sachs Asset Management, L.P.</t>
  </si>
  <si>
    <t>Mercer Investments LLC</t>
  </si>
  <si>
    <t>ARCA Fondi SGR S.p.A</t>
  </si>
  <si>
    <t>Artico Partners AG</t>
  </si>
  <si>
    <t>Source: public filing from Refinitiv as of 31 January 2022</t>
  </si>
  <si>
    <t>Lombard Odier Asset Management (Europe) Ltd</t>
  </si>
  <si>
    <t>BBVA Asset Management, S.A., S.G.I.I.C.</t>
  </si>
  <si>
    <t>Redwheel</t>
  </si>
  <si>
    <t>Kutxabank Gestion, SGIIC, S.A.U.</t>
  </si>
  <si>
    <t>Siemens Fonds Invest GmbH</t>
  </si>
  <si>
    <t>March Asset Management, S.G.I.I.C., S.A.U.</t>
  </si>
  <si>
    <t>SEI Investments Canada</t>
  </si>
  <si>
    <t>Banque Nationale de Belgique S.A.</t>
  </si>
  <si>
    <t>HSBC Global Asset Management (Hong Kong) Limited</t>
  </si>
  <si>
    <t>Banque Nagelmackers nv</t>
  </si>
  <si>
    <t>Ossiam</t>
  </si>
  <si>
    <t>Candriam Belgium S.A.</t>
  </si>
  <si>
    <t>Clartan Associés</t>
  </si>
  <si>
    <t>Momentum Global Investment Management Limited</t>
  </si>
  <si>
    <t>Carne Global Fund Managers (Ireland) Limited</t>
  </si>
  <si>
    <t>Intermonte Advisory e Gestione</t>
  </si>
  <si>
    <t>Source For Alpha (Deutschland) AG</t>
  </si>
  <si>
    <t>Causeway Capital Management LLC</t>
  </si>
  <si>
    <t>CPR Asset Management</t>
  </si>
  <si>
    <t>Altrinsic Global Advisors, LLC</t>
  </si>
  <si>
    <t>RAM Active Investments S.A.</t>
  </si>
  <si>
    <t>Tosetti Value S.I.M. Spa</t>
  </si>
  <si>
    <t>State Street Global Advisors (France) S.A.</t>
  </si>
  <si>
    <t>LoCorr Fund Management, LLC</t>
  </si>
  <si>
    <t>Syquant Capital S.A.S</t>
  </si>
  <si>
    <t>Banque Lombard Odier &amp; Cie SA</t>
  </si>
  <si>
    <t>ClearBridge Investments Limited</t>
  </si>
  <si>
    <t>State Street Global Advisors Ltd. (Canada)</t>
  </si>
  <si>
    <t>Mirae Asset Global Investments (USA) LLC</t>
  </si>
  <si>
    <t>Aberdeen Asset Investments Limited</t>
  </si>
  <si>
    <t>State Street Global Advisors Australia Ltd.</t>
  </si>
  <si>
    <t>ReAssure Limited</t>
  </si>
  <si>
    <t>PIMCO Europe Ltd.</t>
  </si>
  <si>
    <t>Scottish Friendly Asset Managers Limited</t>
  </si>
  <si>
    <t>Toroso Asset Management</t>
  </si>
  <si>
    <t>INVESCO Asset Management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</si>
</sst>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0.37558989305660645</c:v>
                </c:pt>
                <c:pt idx="1">
                  <c:v>0.35020105392947543</c:v>
                </c:pt>
                <c:pt idx="2">
                  <c:v>0.1962140692222348</c:v>
                </c:pt>
                <c:pt idx="3">
                  <c:v>7.799498379168332E-2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0.24662664421616737</c:v>
                </c:pt>
                <c:pt idx="1">
                  <c:v>0.46931635418719125</c:v>
                </c:pt>
                <c:pt idx="2">
                  <c:v>4.9619944634454252E-2</c:v>
                </c:pt>
                <c:pt idx="3">
                  <c:v>3.151501863217885E-2</c:v>
                </c:pt>
                <c:pt idx="4">
                  <c:v>2.9778531778774448E-2</c:v>
                </c:pt>
                <c:pt idx="5">
                  <c:v>1.6644176545059449E-2</c:v>
                </c:pt>
                <c:pt idx="6">
                  <c:v>6.6734620377748355E-2</c:v>
                </c:pt>
                <c:pt idx="7">
                  <c:v>3.7611771809890102E-2</c:v>
                </c:pt>
                <c:pt idx="8">
                  <c:v>5.2152937818535895E-2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3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9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128</v>
      </c>
      <c r="F1" s="2" t="s">
        <v>129</v>
      </c>
      <c r="H1" s="4">
        <v>1489538745</v>
      </c>
      <c r="I1" s="5" t="s">
        <v>275</v>
      </c>
    </row>
    <row r="2" spans="1:9" ht="15" customHeight="1" thickTop="1" x14ac:dyDescent="0.25">
      <c r="A2" s="6">
        <v>1</v>
      </c>
      <c r="B2" s="3" t="s">
        <v>8</v>
      </c>
      <c r="C2" s="7">
        <v>75117439</v>
      </c>
      <c r="D2" s="8">
        <v>5.0430000060186414E-2</v>
      </c>
      <c r="E2" s="33">
        <v>0</v>
      </c>
      <c r="F2" s="34">
        <v>0</v>
      </c>
    </row>
    <row r="3" spans="1:9" ht="15" customHeight="1" x14ac:dyDescent="0.25">
      <c r="A3" s="6">
        <v>2</v>
      </c>
      <c r="B3" s="3" t="s">
        <v>6</v>
      </c>
      <c r="C3" s="7">
        <v>32776064</v>
      </c>
      <c r="D3" s="8">
        <v>2.2004170156715193E-2</v>
      </c>
      <c r="E3" s="33">
        <v>0</v>
      </c>
      <c r="F3" s="34">
        <v>0</v>
      </c>
    </row>
    <row r="4" spans="1:9" ht="15" customHeight="1" x14ac:dyDescent="0.25">
      <c r="A4" s="6">
        <v>3</v>
      </c>
      <c r="B4" s="3" t="s">
        <v>11</v>
      </c>
      <c r="C4" s="7">
        <v>21785990</v>
      </c>
      <c r="D4" s="8">
        <v>1.4625997526502742E-2</v>
      </c>
      <c r="E4" s="33">
        <v>9422654</v>
      </c>
      <c r="F4" s="34">
        <v>0.76214494210947592</v>
      </c>
    </row>
    <row r="5" spans="1:9" ht="15" customHeight="1" x14ac:dyDescent="0.25">
      <c r="A5" s="6">
        <v>4</v>
      </c>
      <c r="B5" s="3" t="s">
        <v>152</v>
      </c>
      <c r="C5" s="7">
        <v>12936109</v>
      </c>
      <c r="D5" s="8">
        <v>8.6846408281914152E-3</v>
      </c>
      <c r="E5" s="33">
        <v>4269035</v>
      </c>
      <c r="F5" s="34">
        <v>0.49255781132132942</v>
      </c>
    </row>
    <row r="6" spans="1:9" ht="15" customHeight="1" x14ac:dyDescent="0.25">
      <c r="A6" s="6">
        <v>5</v>
      </c>
      <c r="B6" s="3" t="s">
        <v>13</v>
      </c>
      <c r="C6" s="7">
        <v>12363336</v>
      </c>
      <c r="D6" s="8">
        <v>8.3001103808145651E-3</v>
      </c>
      <c r="E6" s="33">
        <v>4483820</v>
      </c>
      <c r="F6" s="34">
        <v>0.56904764201252966</v>
      </c>
    </row>
    <row r="7" spans="1:9" ht="15" customHeight="1" x14ac:dyDescent="0.25">
      <c r="A7" s="6">
        <v>6</v>
      </c>
      <c r="B7" s="3" t="s">
        <v>12</v>
      </c>
      <c r="C7" s="7">
        <v>10013485</v>
      </c>
      <c r="D7" s="8">
        <v>6.7225408091012764E-3</v>
      </c>
      <c r="E7" s="33">
        <v>3470385</v>
      </c>
      <c r="F7" s="34">
        <v>0.53038850086350509</v>
      </c>
    </row>
    <row r="8" spans="1:9" ht="15" customHeight="1" x14ac:dyDescent="0.25">
      <c r="A8" s="6">
        <v>7</v>
      </c>
      <c r="B8" s="3" t="s">
        <v>30</v>
      </c>
      <c r="C8" s="7">
        <v>8867989</v>
      </c>
      <c r="D8" s="8">
        <v>5.9535134817859338E-3</v>
      </c>
      <c r="E8" s="33">
        <v>3772989</v>
      </c>
      <c r="F8" s="34">
        <v>0.74052777232580957</v>
      </c>
    </row>
    <row r="9" spans="1:9" ht="15" customHeight="1" x14ac:dyDescent="0.25">
      <c r="A9" s="6">
        <v>8</v>
      </c>
      <c r="B9" s="3" t="s">
        <v>134</v>
      </c>
      <c r="C9" s="7">
        <v>8667074</v>
      </c>
      <c r="D9" s="8">
        <v>5.8186294442445002E-3</v>
      </c>
      <c r="E9" s="33">
        <v>2838359</v>
      </c>
      <c r="F9" s="34">
        <v>0.48696136283897906</v>
      </c>
    </row>
    <row r="10" spans="1:9" ht="15" customHeight="1" x14ac:dyDescent="0.25">
      <c r="A10" s="6">
        <v>9</v>
      </c>
      <c r="B10" s="3" t="s">
        <v>10</v>
      </c>
      <c r="C10" s="7">
        <v>7879516</v>
      </c>
      <c r="D10" s="8">
        <v>5.2899033519265724E-3</v>
      </c>
      <c r="E10" s="33">
        <v>595957</v>
      </c>
      <c r="F10" s="34">
        <v>8.1822224547092981E-2</v>
      </c>
    </row>
    <row r="11" spans="1:9" ht="15" customHeight="1" x14ac:dyDescent="0.25">
      <c r="A11" s="6">
        <v>10</v>
      </c>
      <c r="B11" s="3" t="s">
        <v>9</v>
      </c>
      <c r="C11" s="7">
        <v>7283559</v>
      </c>
      <c r="D11" s="8">
        <v>4.8898083547333302E-3</v>
      </c>
      <c r="E11" s="33">
        <v>2273559</v>
      </c>
      <c r="F11" s="34">
        <v>0.45380419161676649</v>
      </c>
    </row>
    <row r="12" spans="1:9" ht="15" customHeight="1" x14ac:dyDescent="0.25">
      <c r="A12" s="6">
        <v>11</v>
      </c>
      <c r="B12" s="3" t="s">
        <v>201</v>
      </c>
      <c r="C12" s="7">
        <v>6543100</v>
      </c>
      <c r="D12" s="8">
        <v>4.3927021179969369E-3</v>
      </c>
      <c r="E12" s="33">
        <v>1160580</v>
      </c>
      <c r="F12" s="34">
        <v>0.21562019277215877</v>
      </c>
    </row>
    <row r="13" spans="1:9" ht="15" customHeight="1" x14ac:dyDescent="0.25">
      <c r="A13" s="6">
        <v>12</v>
      </c>
      <c r="B13" s="3" t="s">
        <v>203</v>
      </c>
      <c r="C13" s="7">
        <v>5828715</v>
      </c>
      <c r="D13" s="8">
        <v>3.9131006290138498E-3</v>
      </c>
      <c r="E13" s="33">
        <v>1990191</v>
      </c>
      <c r="F13" s="34">
        <v>0.51847819630670544</v>
      </c>
    </row>
    <row r="14" spans="1:9" ht="15" customHeight="1" x14ac:dyDescent="0.25">
      <c r="A14" s="6">
        <v>13</v>
      </c>
      <c r="B14" s="3" t="s">
        <v>18</v>
      </c>
      <c r="C14" s="7">
        <v>5382520</v>
      </c>
      <c r="D14" s="8">
        <v>3.613548165878693E-3</v>
      </c>
      <c r="E14" s="33">
        <v>1993717</v>
      </c>
      <c r="F14" s="34">
        <v>0.58832484508541805</v>
      </c>
    </row>
    <row r="15" spans="1:9" ht="15" customHeight="1" x14ac:dyDescent="0.25">
      <c r="A15" s="6">
        <v>14</v>
      </c>
      <c r="B15" s="3" t="s">
        <v>183</v>
      </c>
      <c r="C15" s="7">
        <v>5095000</v>
      </c>
      <c r="D15" s="8">
        <v>3.4205219683627634E-3</v>
      </c>
      <c r="E15" s="33">
        <v>1214504</v>
      </c>
      <c r="F15" s="34">
        <v>0.31297648548020668</v>
      </c>
    </row>
    <row r="16" spans="1:9" ht="15" customHeight="1" x14ac:dyDescent="0.25">
      <c r="A16" s="6">
        <v>15</v>
      </c>
      <c r="B16" s="3" t="s">
        <v>132</v>
      </c>
      <c r="C16" s="7">
        <v>5010000</v>
      </c>
      <c r="D16" s="8">
        <v>3.3634573231594591E-3</v>
      </c>
      <c r="E16" s="33">
        <v>1135307</v>
      </c>
      <c r="F16" s="34">
        <v>0.2930056652230254</v>
      </c>
    </row>
    <row r="17" spans="1:6" ht="15" customHeight="1" x14ac:dyDescent="0.25">
      <c r="A17" s="6">
        <v>16</v>
      </c>
      <c r="B17" s="3" t="s">
        <v>190</v>
      </c>
      <c r="C17" s="7">
        <v>3880496</v>
      </c>
      <c r="D17" s="8">
        <v>2.6051662053275426E-3</v>
      </c>
      <c r="E17" s="33">
        <v>371602</v>
      </c>
      <c r="F17" s="34">
        <v>0.10590288563860863</v>
      </c>
    </row>
    <row r="18" spans="1:6" ht="15" customHeight="1" x14ac:dyDescent="0.25">
      <c r="A18" s="6">
        <v>17</v>
      </c>
      <c r="B18" s="3" t="s">
        <v>276</v>
      </c>
      <c r="C18" s="7">
        <v>3874693</v>
      </c>
      <c r="D18" s="8">
        <v>2.6012703684320745E-3</v>
      </c>
      <c r="E18" s="33" t="s">
        <v>214</v>
      </c>
      <c r="F18" s="34" t="s">
        <v>214</v>
      </c>
    </row>
    <row r="19" spans="1:6" ht="15" customHeight="1" x14ac:dyDescent="0.25">
      <c r="A19" s="6">
        <v>18</v>
      </c>
      <c r="B19" s="3" t="s">
        <v>213</v>
      </c>
      <c r="C19" s="7">
        <v>3838524</v>
      </c>
      <c r="D19" s="8">
        <v>2.5769883548749182E-3</v>
      </c>
      <c r="E19" s="33">
        <v>1286501</v>
      </c>
      <c r="F19" s="34">
        <v>0.50411026859867647</v>
      </c>
    </row>
    <row r="20" spans="1:6" ht="15" customHeight="1" x14ac:dyDescent="0.25">
      <c r="A20" s="6">
        <v>19</v>
      </c>
      <c r="B20" s="3" t="s">
        <v>14</v>
      </c>
      <c r="C20" s="7">
        <v>3508894</v>
      </c>
      <c r="D20" s="8">
        <v>2.3556916607765043E-3</v>
      </c>
      <c r="E20" s="33">
        <v>488168</v>
      </c>
      <c r="F20" s="34">
        <v>0.16160618341418587</v>
      </c>
    </row>
    <row r="21" spans="1:6" ht="15" customHeight="1" x14ac:dyDescent="0.25">
      <c r="A21" s="6">
        <v>20</v>
      </c>
      <c r="B21" s="3" t="s">
        <v>7</v>
      </c>
      <c r="C21" s="7">
        <v>3388803</v>
      </c>
      <c r="D21" s="8">
        <v>2.2750687159869749E-3</v>
      </c>
      <c r="E21" s="33">
        <v>529434</v>
      </c>
      <c r="F21" s="34">
        <v>0.18515763442913455</v>
      </c>
    </row>
    <row r="22" spans="1:6" ht="15" customHeight="1" x14ac:dyDescent="0.25">
      <c r="A22" s="6">
        <v>21</v>
      </c>
      <c r="B22" s="3" t="s">
        <v>167</v>
      </c>
      <c r="C22" s="7">
        <v>3020726</v>
      </c>
      <c r="D22" s="8">
        <v>2.0279606758399561E-3</v>
      </c>
      <c r="E22" s="33">
        <v>257406</v>
      </c>
      <c r="F22" s="34">
        <v>9.3150992284643117E-2</v>
      </c>
    </row>
    <row r="23" spans="1:6" ht="15" customHeight="1" x14ac:dyDescent="0.25">
      <c r="A23" s="6">
        <v>22</v>
      </c>
      <c r="B23" s="3" t="s">
        <v>19</v>
      </c>
      <c r="C23" s="7">
        <v>2900000</v>
      </c>
      <c r="D23" s="8">
        <v>1.9469114245833196E-3</v>
      </c>
      <c r="E23" s="33">
        <v>240586</v>
      </c>
      <c r="F23" s="34">
        <v>9.0465794344167544E-2</v>
      </c>
    </row>
    <row r="24" spans="1:6" ht="15" customHeight="1" x14ac:dyDescent="0.25">
      <c r="A24" s="6">
        <v>23</v>
      </c>
      <c r="B24" s="3" t="s">
        <v>189</v>
      </c>
      <c r="C24" s="7">
        <v>2882771</v>
      </c>
      <c r="D24" s="8">
        <v>1.9353447566749934E-3</v>
      </c>
      <c r="E24" s="33">
        <v>-17229</v>
      </c>
      <c r="F24" s="34">
        <v>-5.9410344827586208E-3</v>
      </c>
    </row>
    <row r="25" spans="1:6" ht="15" customHeight="1" x14ac:dyDescent="0.25">
      <c r="A25" s="6">
        <v>24</v>
      </c>
      <c r="B25" s="3" t="s">
        <v>215</v>
      </c>
      <c r="C25" s="7">
        <v>2859369</v>
      </c>
      <c r="D25" s="8">
        <v>1.919633852827373E-3</v>
      </c>
      <c r="E25" s="33">
        <v>225195</v>
      </c>
      <c r="F25" s="34">
        <v>8.5489796801578033E-2</v>
      </c>
    </row>
    <row r="26" spans="1:6" ht="15" customHeight="1" x14ac:dyDescent="0.25">
      <c r="A26" s="6">
        <v>25</v>
      </c>
      <c r="B26" s="3" t="s">
        <v>277</v>
      </c>
      <c r="C26" s="7">
        <v>2854958</v>
      </c>
      <c r="D26" s="8">
        <v>1.9166725334157052E-3</v>
      </c>
      <c r="E26" s="33" t="s">
        <v>214</v>
      </c>
      <c r="F26" s="34" t="s">
        <v>214</v>
      </c>
    </row>
    <row r="27" spans="1:6" ht="15" customHeight="1" x14ac:dyDescent="0.25">
      <c r="A27" s="6">
        <v>26</v>
      </c>
      <c r="B27" s="3" t="s">
        <v>36</v>
      </c>
      <c r="C27" s="7">
        <v>2763320</v>
      </c>
      <c r="D27" s="8">
        <v>1.8551514750964064E-3</v>
      </c>
      <c r="E27" s="33">
        <v>2463320</v>
      </c>
      <c r="F27" s="34">
        <v>8.2110666666666674</v>
      </c>
    </row>
    <row r="28" spans="1:6" ht="15" customHeight="1" x14ac:dyDescent="0.25">
      <c r="A28" s="6">
        <v>27</v>
      </c>
      <c r="B28" s="3" t="s">
        <v>23</v>
      </c>
      <c r="C28" s="7">
        <v>2659414</v>
      </c>
      <c r="D28" s="8">
        <v>1.7853943101023531E-3</v>
      </c>
      <c r="E28" s="33">
        <v>2067491</v>
      </c>
      <c r="F28" s="34">
        <v>3.4928377508561081</v>
      </c>
    </row>
    <row r="29" spans="1:6" ht="15" customHeight="1" x14ac:dyDescent="0.25">
      <c r="A29" s="6">
        <v>28</v>
      </c>
      <c r="B29" s="3" t="s">
        <v>117</v>
      </c>
      <c r="C29" s="7">
        <v>2634174</v>
      </c>
      <c r="D29" s="8">
        <v>1.7684494672208072E-3</v>
      </c>
      <c r="E29" s="33">
        <v>398050</v>
      </c>
      <c r="F29" s="34">
        <v>0.17800891184925344</v>
      </c>
    </row>
    <row r="30" spans="1:6" ht="15" customHeight="1" x14ac:dyDescent="0.25">
      <c r="A30" s="6">
        <v>29</v>
      </c>
      <c r="B30" s="3" t="s">
        <v>258</v>
      </c>
      <c r="C30" s="7">
        <v>2552023</v>
      </c>
      <c r="D30" s="8">
        <v>1.7132974946549645E-3</v>
      </c>
      <c r="E30" s="33">
        <v>-302935</v>
      </c>
      <c r="F30" s="34">
        <v>-0.10610839108666398</v>
      </c>
    </row>
    <row r="31" spans="1:6" ht="15" customHeight="1" x14ac:dyDescent="0.25">
      <c r="A31" s="6">
        <v>30</v>
      </c>
      <c r="B31" s="3" t="s">
        <v>155</v>
      </c>
      <c r="C31" s="7">
        <v>2521799</v>
      </c>
      <c r="D31" s="8">
        <v>1.6930066495182037E-3</v>
      </c>
      <c r="E31" s="33">
        <v>713447</v>
      </c>
      <c r="F31" s="34">
        <v>0.394528830670135</v>
      </c>
    </row>
    <row r="32" spans="1:6" ht="15" customHeight="1" x14ac:dyDescent="0.25">
      <c r="A32" s="6">
        <v>31</v>
      </c>
      <c r="B32" s="3" t="s">
        <v>143</v>
      </c>
      <c r="C32" s="7">
        <v>2376618</v>
      </c>
      <c r="D32" s="8">
        <v>1.5955395641621931E-3</v>
      </c>
      <c r="E32" s="33">
        <v>197100</v>
      </c>
      <c r="F32" s="34">
        <v>9.0432838820326322E-2</v>
      </c>
    </row>
    <row r="33" spans="1:6" ht="15" customHeight="1" x14ac:dyDescent="0.25">
      <c r="A33" s="6">
        <v>32</v>
      </c>
      <c r="B33" s="3" t="s">
        <v>34</v>
      </c>
      <c r="C33" s="7">
        <v>2267175</v>
      </c>
      <c r="D33" s="8">
        <v>1.5220651410447199E-3</v>
      </c>
      <c r="E33" s="33">
        <v>656468</v>
      </c>
      <c r="F33" s="34">
        <v>0.40756512512828219</v>
      </c>
    </row>
    <row r="34" spans="1:6" ht="15" customHeight="1" x14ac:dyDescent="0.25">
      <c r="A34" s="6">
        <v>33</v>
      </c>
      <c r="B34" s="3" t="s">
        <v>26</v>
      </c>
      <c r="C34" s="7">
        <v>2236124</v>
      </c>
      <c r="D34" s="8">
        <v>1.5012190904775693E-3</v>
      </c>
      <c r="E34" s="33">
        <v>97964</v>
      </c>
      <c r="F34" s="34">
        <v>4.5816964118681483E-2</v>
      </c>
    </row>
    <row r="35" spans="1:6" ht="15" customHeight="1" x14ac:dyDescent="0.25">
      <c r="A35" s="6">
        <v>34</v>
      </c>
      <c r="B35" s="3" t="s">
        <v>202</v>
      </c>
      <c r="C35" s="7">
        <v>2189318</v>
      </c>
      <c r="D35" s="8">
        <v>1.4697959400847946E-3</v>
      </c>
      <c r="E35" s="33">
        <v>0</v>
      </c>
      <c r="F35" s="34">
        <v>0</v>
      </c>
    </row>
    <row r="36" spans="1:6" ht="15" customHeight="1" x14ac:dyDescent="0.25">
      <c r="A36" s="6">
        <v>35</v>
      </c>
      <c r="B36" s="3" t="s">
        <v>94</v>
      </c>
      <c r="C36" s="7">
        <v>2179518</v>
      </c>
      <c r="D36" s="8">
        <v>1.4632167221672371E-3</v>
      </c>
      <c r="E36" s="33">
        <v>1650689</v>
      </c>
      <c r="F36" s="34">
        <v>3.1214040833615404</v>
      </c>
    </row>
    <row r="37" spans="1:6" ht="15" customHeight="1" x14ac:dyDescent="0.25">
      <c r="A37" s="6">
        <v>36</v>
      </c>
      <c r="B37" s="3" t="s">
        <v>278</v>
      </c>
      <c r="C37" s="7">
        <v>2155897</v>
      </c>
      <c r="D37" s="8">
        <v>1.4473587929396223E-3</v>
      </c>
      <c r="E37" s="33" t="s">
        <v>214</v>
      </c>
      <c r="F37" s="34" t="s">
        <v>214</v>
      </c>
    </row>
    <row r="38" spans="1:6" ht="15" customHeight="1" x14ac:dyDescent="0.25">
      <c r="A38" s="6">
        <v>37</v>
      </c>
      <c r="B38" s="3" t="s">
        <v>140</v>
      </c>
      <c r="C38" s="7">
        <v>2138160</v>
      </c>
      <c r="D38" s="8">
        <v>1.4354510798576105E-3</v>
      </c>
      <c r="E38" s="33">
        <v>-129015</v>
      </c>
      <c r="F38" s="34">
        <v>-5.6905620430712227E-2</v>
      </c>
    </row>
    <row r="39" spans="1:6" ht="15" customHeight="1" x14ac:dyDescent="0.25">
      <c r="A39" s="6">
        <v>38</v>
      </c>
      <c r="B39" s="3" t="s">
        <v>20</v>
      </c>
      <c r="C39" s="7">
        <v>1970076</v>
      </c>
      <c r="D39" s="8">
        <v>1.3226080936887612E-3</v>
      </c>
      <c r="E39" s="33">
        <v>190668</v>
      </c>
      <c r="F39" s="34">
        <v>0.10715249116560115</v>
      </c>
    </row>
    <row r="40" spans="1:6" ht="15" customHeight="1" x14ac:dyDescent="0.25">
      <c r="A40" s="6">
        <v>39</v>
      </c>
      <c r="B40" s="3" t="s">
        <v>22</v>
      </c>
      <c r="C40" s="7">
        <v>1860000</v>
      </c>
      <c r="D40" s="8">
        <v>1.2487087068017153E-3</v>
      </c>
      <c r="E40" s="33">
        <v>60105</v>
      </c>
      <c r="F40" s="34">
        <v>3.3393614627519941E-2</v>
      </c>
    </row>
    <row r="41" spans="1:6" ht="15" customHeight="1" x14ac:dyDescent="0.25">
      <c r="A41" s="6">
        <v>40</v>
      </c>
      <c r="B41" s="3" t="s">
        <v>116</v>
      </c>
      <c r="C41" s="7">
        <v>1808352</v>
      </c>
      <c r="D41" s="8">
        <v>1.2140348856786536E-3</v>
      </c>
      <c r="E41" s="33">
        <v>11830</v>
      </c>
      <c r="F41" s="34">
        <v>6.584945800830716E-3</v>
      </c>
    </row>
    <row r="42" spans="1:6" ht="15" customHeight="1" x14ac:dyDescent="0.25">
      <c r="A42" s="6">
        <v>41</v>
      </c>
      <c r="B42" s="3" t="s">
        <v>37</v>
      </c>
      <c r="C42" s="7">
        <v>1799895</v>
      </c>
      <c r="D42" s="8">
        <v>1.2083572891553082E-3</v>
      </c>
      <c r="E42" s="33">
        <v>448572</v>
      </c>
      <c r="F42" s="34">
        <v>0.33195024431612574</v>
      </c>
    </row>
    <row r="43" spans="1:6" ht="15" customHeight="1" x14ac:dyDescent="0.25">
      <c r="A43" s="6">
        <v>42</v>
      </c>
      <c r="B43" s="3" t="s">
        <v>121</v>
      </c>
      <c r="C43" s="7">
        <v>1796522</v>
      </c>
      <c r="D43" s="8">
        <v>1.2060928297638878E-3</v>
      </c>
      <c r="E43" s="33">
        <v>906332</v>
      </c>
      <c r="F43" s="34">
        <v>1.0181332075174963</v>
      </c>
    </row>
    <row r="44" spans="1:6" ht="15" customHeight="1" x14ac:dyDescent="0.25">
      <c r="A44" s="6">
        <v>43</v>
      </c>
      <c r="B44" s="3" t="s">
        <v>139</v>
      </c>
      <c r="C44" s="7">
        <v>1779408</v>
      </c>
      <c r="D44" s="8">
        <v>1.1946033669637778E-3</v>
      </c>
      <c r="E44" s="33">
        <v>153335</v>
      </c>
      <c r="F44" s="34">
        <v>9.4297734480555298E-2</v>
      </c>
    </row>
    <row r="45" spans="1:6" ht="15" customHeight="1" x14ac:dyDescent="0.25">
      <c r="A45" s="6">
        <v>44</v>
      </c>
      <c r="B45" s="3" t="s">
        <v>16</v>
      </c>
      <c r="C45" s="7">
        <v>1740034</v>
      </c>
      <c r="D45" s="8">
        <v>1.1681696806080731E-3</v>
      </c>
      <c r="E45" s="33">
        <v>-781765</v>
      </c>
      <c r="F45" s="34">
        <v>-0.31000289872428372</v>
      </c>
    </row>
    <row r="46" spans="1:6" ht="15" customHeight="1" x14ac:dyDescent="0.25">
      <c r="A46" s="6">
        <v>45</v>
      </c>
      <c r="B46" s="3" t="s">
        <v>133</v>
      </c>
      <c r="C46" s="7">
        <v>1710581</v>
      </c>
      <c r="D46" s="8">
        <v>1.1483964453707447E-3</v>
      </c>
      <c r="E46" s="33">
        <v>596309</v>
      </c>
      <c r="F46" s="34">
        <v>0.53515568909566069</v>
      </c>
    </row>
    <row r="47" spans="1:6" ht="15" customHeight="1" x14ac:dyDescent="0.25">
      <c r="A47" s="6">
        <v>46</v>
      </c>
      <c r="B47" s="3" t="s">
        <v>135</v>
      </c>
      <c r="C47" s="7">
        <v>1626073</v>
      </c>
      <c r="D47" s="8">
        <v>1.0916621037608525E-3</v>
      </c>
      <c r="E47" s="33">
        <v>226538</v>
      </c>
      <c r="F47" s="34">
        <v>0.16186661998449486</v>
      </c>
    </row>
    <row r="48" spans="1:6" ht="15" customHeight="1" x14ac:dyDescent="0.25">
      <c r="A48" s="6">
        <v>47</v>
      </c>
      <c r="B48" s="3" t="s">
        <v>119</v>
      </c>
      <c r="C48" s="7">
        <v>1610707</v>
      </c>
      <c r="D48" s="8">
        <v>1.0813461586056292E-3</v>
      </c>
      <c r="E48" s="33">
        <v>-129327</v>
      </c>
      <c r="F48" s="34">
        <v>-7.4324409752912879E-2</v>
      </c>
    </row>
    <row r="49" spans="1:6" ht="15" customHeight="1" x14ac:dyDescent="0.25">
      <c r="A49" s="6">
        <v>48</v>
      </c>
      <c r="B49" s="3" t="s">
        <v>136</v>
      </c>
      <c r="C49" s="7">
        <v>1430449</v>
      </c>
      <c r="D49" s="8">
        <v>9.6033017254613278E-4</v>
      </c>
      <c r="E49" s="33">
        <v>366063</v>
      </c>
      <c r="F49" s="34">
        <v>0.34391940517819664</v>
      </c>
    </row>
    <row r="50" spans="1:6" ht="15" customHeight="1" x14ac:dyDescent="0.25">
      <c r="A50" s="6">
        <v>49</v>
      </c>
      <c r="B50" s="3" t="s">
        <v>279</v>
      </c>
      <c r="C50" s="7">
        <v>1399535</v>
      </c>
      <c r="D50" s="8">
        <v>9.3957609676007458E-4</v>
      </c>
      <c r="E50" s="33" t="s">
        <v>214</v>
      </c>
      <c r="F50" s="34" t="s">
        <v>214</v>
      </c>
    </row>
    <row r="51" spans="1:6" ht="15" customHeight="1" x14ac:dyDescent="0.25">
      <c r="A51" s="6">
        <v>50</v>
      </c>
      <c r="B51" s="3" t="s">
        <v>217</v>
      </c>
      <c r="C51" s="7">
        <v>1351323</v>
      </c>
      <c r="D51" s="8">
        <v>9.0720903000076041E-4</v>
      </c>
      <c r="E51" s="33">
        <v>74702</v>
      </c>
      <c r="F51" s="34">
        <v>5.8515409036824555E-2</v>
      </c>
    </row>
    <row r="52" spans="1:6" ht="15" customHeight="1" x14ac:dyDescent="0.25">
      <c r="A52" s="6">
        <v>51</v>
      </c>
      <c r="B52" s="3" t="s">
        <v>35</v>
      </c>
      <c r="C52" s="7">
        <v>1302594</v>
      </c>
      <c r="D52" s="8">
        <v>8.7449487592885676E-4</v>
      </c>
      <c r="E52" s="33">
        <v>634612</v>
      </c>
      <c r="F52" s="34">
        <v>0.95004356404813306</v>
      </c>
    </row>
    <row r="53" spans="1:6" ht="15" customHeight="1" x14ac:dyDescent="0.25">
      <c r="A53" s="6">
        <v>52</v>
      </c>
      <c r="B53" s="3" t="s">
        <v>15</v>
      </c>
      <c r="C53" s="7">
        <v>1276621</v>
      </c>
      <c r="D53" s="8">
        <v>8.5705793440102828E-4</v>
      </c>
      <c r="E53" s="33">
        <v>388413</v>
      </c>
      <c r="F53" s="34">
        <v>0.43729959649091205</v>
      </c>
    </row>
    <row r="54" spans="1:6" ht="15" customHeight="1" x14ac:dyDescent="0.25">
      <c r="A54" s="6">
        <v>53</v>
      </c>
      <c r="B54" s="3" t="s">
        <v>182</v>
      </c>
      <c r="C54" s="7">
        <v>1243839</v>
      </c>
      <c r="D54" s="8">
        <v>8.3504977911803163E-4</v>
      </c>
      <c r="E54" s="33">
        <v>-58755</v>
      </c>
      <c r="F54" s="34">
        <v>-4.5106149728925515E-2</v>
      </c>
    </row>
    <row r="55" spans="1:6" ht="15" customHeight="1" x14ac:dyDescent="0.25">
      <c r="A55" s="6">
        <v>54</v>
      </c>
      <c r="B55" s="3" t="s">
        <v>115</v>
      </c>
      <c r="C55" s="7">
        <v>1114272</v>
      </c>
      <c r="D55" s="8">
        <v>7.4806513341148435E-4</v>
      </c>
      <c r="E55" s="33">
        <v>-596309</v>
      </c>
      <c r="F55" s="34">
        <v>-0.34860027090210871</v>
      </c>
    </row>
    <row r="56" spans="1:6" ht="15" customHeight="1" x14ac:dyDescent="0.25">
      <c r="A56" s="6">
        <v>55</v>
      </c>
      <c r="B56" s="3" t="s">
        <v>120</v>
      </c>
      <c r="C56" s="7">
        <v>1064386</v>
      </c>
      <c r="D56" s="8">
        <v>7.1457422881604873E-4</v>
      </c>
      <c r="E56" s="33">
        <v>-905690</v>
      </c>
      <c r="F56" s="34">
        <v>-0.4597233812299627</v>
      </c>
    </row>
    <row r="57" spans="1:6" ht="15" customHeight="1" x14ac:dyDescent="0.25">
      <c r="A57" s="6">
        <v>56</v>
      </c>
      <c r="B57" s="3" t="s">
        <v>271</v>
      </c>
      <c r="C57" s="7">
        <v>1034171</v>
      </c>
      <c r="D57" s="8">
        <v>6.9428942581819175E-4</v>
      </c>
      <c r="E57" s="33">
        <v>884171</v>
      </c>
      <c r="F57" s="34">
        <v>5.894473333333333</v>
      </c>
    </row>
    <row r="58" spans="1:6" ht="15" customHeight="1" x14ac:dyDescent="0.25">
      <c r="A58" s="6">
        <v>57</v>
      </c>
      <c r="B58" s="3" t="s">
        <v>25</v>
      </c>
      <c r="C58" s="7">
        <v>993291</v>
      </c>
      <c r="D58" s="8">
        <v>6.6684468821923799E-4</v>
      </c>
      <c r="E58" s="33">
        <v>205291</v>
      </c>
      <c r="F58" s="34">
        <v>0.26052157360406092</v>
      </c>
    </row>
    <row r="59" spans="1:6" ht="15" customHeight="1" x14ac:dyDescent="0.25">
      <c r="A59" s="6">
        <v>58</v>
      </c>
      <c r="B59" s="3" t="s">
        <v>273</v>
      </c>
      <c r="C59" s="7">
        <v>890190</v>
      </c>
      <c r="D59" s="8">
        <v>5.9762795898269836E-4</v>
      </c>
      <c r="E59" s="33">
        <v>158550</v>
      </c>
      <c r="F59" s="34">
        <v>0.21670493685419059</v>
      </c>
    </row>
    <row r="60" spans="1:6" ht="15" customHeight="1" x14ac:dyDescent="0.25">
      <c r="A60" s="6">
        <v>59</v>
      </c>
      <c r="B60" s="3" t="s">
        <v>118</v>
      </c>
      <c r="C60" s="7">
        <v>888208</v>
      </c>
      <c r="D60" s="8">
        <v>5.9629734572631073E-4</v>
      </c>
      <c r="E60" s="33">
        <v>168208</v>
      </c>
      <c r="F60" s="34">
        <v>0.23362222222222223</v>
      </c>
    </row>
    <row r="61" spans="1:6" ht="15" customHeight="1" x14ac:dyDescent="0.25">
      <c r="A61" s="6">
        <v>60</v>
      </c>
      <c r="B61" s="3" t="s">
        <v>219</v>
      </c>
      <c r="C61" s="7">
        <v>788000</v>
      </c>
      <c r="D61" s="8">
        <v>5.2902282847298475E-4</v>
      </c>
      <c r="E61" s="33">
        <v>-205291</v>
      </c>
      <c r="F61" s="34">
        <v>-0.20667760001852428</v>
      </c>
    </row>
    <row r="62" spans="1:6" ht="15" customHeight="1" x14ac:dyDescent="0.25">
      <c r="A62" s="6">
        <v>61</v>
      </c>
      <c r="B62" s="3" t="s">
        <v>268</v>
      </c>
      <c r="C62" s="7">
        <v>768661</v>
      </c>
      <c r="D62" s="8">
        <v>5.1603961466608239E-4</v>
      </c>
      <c r="E62" s="33">
        <v>135820</v>
      </c>
      <c r="F62" s="34">
        <v>0.21461946997745091</v>
      </c>
    </row>
    <row r="63" spans="1:6" ht="15" customHeight="1" x14ac:dyDescent="0.25">
      <c r="A63" s="6">
        <v>62</v>
      </c>
      <c r="B63" s="3" t="s">
        <v>280</v>
      </c>
      <c r="C63" s="7">
        <v>731640</v>
      </c>
      <c r="D63" s="8">
        <v>4.9118561195935862E-4</v>
      </c>
      <c r="E63" s="33" t="s">
        <v>214</v>
      </c>
      <c r="F63" s="34" t="s">
        <v>214</v>
      </c>
    </row>
    <row r="64" spans="1:6" ht="15" customHeight="1" x14ac:dyDescent="0.25">
      <c r="A64" s="6">
        <v>63</v>
      </c>
      <c r="B64" s="3" t="s">
        <v>241</v>
      </c>
      <c r="C64" s="7">
        <v>720000</v>
      </c>
      <c r="D64" s="8">
        <v>4.8337111231034144E-4</v>
      </c>
      <c r="E64" s="33">
        <v>106256</v>
      </c>
      <c r="F64" s="34">
        <v>0.17312755806981411</v>
      </c>
    </row>
    <row r="65" spans="1:6" ht="15" customHeight="1" x14ac:dyDescent="0.25">
      <c r="A65" s="6">
        <v>64</v>
      </c>
      <c r="B65" s="3" t="s">
        <v>243</v>
      </c>
      <c r="C65" s="7">
        <v>720000</v>
      </c>
      <c r="D65" s="8">
        <v>4.8337111231034144E-4</v>
      </c>
      <c r="E65" s="33">
        <v>-15709612</v>
      </c>
      <c r="F65" s="34">
        <v>-0.95617668877390405</v>
      </c>
    </row>
    <row r="66" spans="1:6" ht="15" customHeight="1" x14ac:dyDescent="0.25">
      <c r="A66" s="6">
        <v>65</v>
      </c>
      <c r="B66" s="3" t="s">
        <v>144</v>
      </c>
      <c r="C66" s="7">
        <v>667982</v>
      </c>
      <c r="D66" s="8">
        <v>4.4844889214345346E-4</v>
      </c>
      <c r="E66" s="33">
        <v>99670</v>
      </c>
      <c r="F66" s="34">
        <v>0.1753790171595884</v>
      </c>
    </row>
    <row r="67" spans="1:6" ht="15" customHeight="1" x14ac:dyDescent="0.25">
      <c r="A67" s="6">
        <v>66</v>
      </c>
      <c r="B67" s="3" t="s">
        <v>281</v>
      </c>
      <c r="C67" s="7">
        <v>632841</v>
      </c>
      <c r="D67" s="8">
        <v>4.2485702511887329E-4</v>
      </c>
      <c r="E67" s="33" t="s">
        <v>214</v>
      </c>
      <c r="F67" s="34" t="s">
        <v>214</v>
      </c>
    </row>
    <row r="68" spans="1:6" ht="15" customHeight="1" x14ac:dyDescent="0.25">
      <c r="A68" s="6">
        <v>67</v>
      </c>
      <c r="B68" s="3" t="s">
        <v>216</v>
      </c>
      <c r="C68" s="7">
        <v>621208</v>
      </c>
      <c r="D68" s="8">
        <v>4.170472249112258E-4</v>
      </c>
      <c r="E68" s="33">
        <v>-1755410</v>
      </c>
      <c r="F68" s="34">
        <v>-0.73861680758119308</v>
      </c>
    </row>
    <row r="69" spans="1:6" ht="15" customHeight="1" x14ac:dyDescent="0.25">
      <c r="A69" s="6">
        <v>68</v>
      </c>
      <c r="B69" s="3" t="s">
        <v>146</v>
      </c>
      <c r="C69" s="7">
        <v>613744</v>
      </c>
      <c r="D69" s="8">
        <v>4.1203627771360858E-4</v>
      </c>
      <c r="E69" s="33">
        <v>112245</v>
      </c>
      <c r="F69" s="34">
        <v>0.22381899066598337</v>
      </c>
    </row>
    <row r="70" spans="1:6" ht="15" customHeight="1" x14ac:dyDescent="0.25">
      <c r="A70" s="6">
        <v>69</v>
      </c>
      <c r="B70" s="3" t="s">
        <v>28</v>
      </c>
      <c r="C70" s="7">
        <v>602491</v>
      </c>
      <c r="D70" s="8">
        <v>4.0448159003745823E-4</v>
      </c>
      <c r="E70" s="33">
        <v>131463</v>
      </c>
      <c r="F70" s="34">
        <v>0.27909805786492525</v>
      </c>
    </row>
    <row r="71" spans="1:6" ht="15" customHeight="1" x14ac:dyDescent="0.25">
      <c r="A71" s="6">
        <v>70</v>
      </c>
      <c r="B71" s="3" t="s">
        <v>221</v>
      </c>
      <c r="C71" s="7">
        <v>591923</v>
      </c>
      <c r="D71" s="8">
        <v>3.9738677626676973E-4</v>
      </c>
      <c r="E71" s="33">
        <v>93792</v>
      </c>
      <c r="F71" s="34">
        <v>0.18828781987067658</v>
      </c>
    </row>
    <row r="72" spans="1:6" ht="15" customHeight="1" x14ac:dyDescent="0.25">
      <c r="A72" s="6">
        <v>71</v>
      </c>
      <c r="B72" s="3" t="s">
        <v>24</v>
      </c>
      <c r="C72" s="7">
        <v>568312</v>
      </c>
      <c r="D72" s="8">
        <v>3.8153556052682603E-4</v>
      </c>
      <c r="E72" s="33">
        <v>-52896</v>
      </c>
      <c r="F72" s="34">
        <v>-8.5150223435628641E-2</v>
      </c>
    </row>
    <row r="73" spans="1:6" ht="15" customHeight="1" x14ac:dyDescent="0.25">
      <c r="A73" s="6">
        <v>72</v>
      </c>
      <c r="B73" s="3" t="s">
        <v>41</v>
      </c>
      <c r="C73" s="7">
        <v>513651</v>
      </c>
      <c r="D73" s="8">
        <v>3.4483896556849883E-4</v>
      </c>
      <c r="E73" s="33">
        <v>-730188</v>
      </c>
      <c r="F73" s="34">
        <v>-0.58704382158784219</v>
      </c>
    </row>
    <row r="74" spans="1:6" ht="15" customHeight="1" x14ac:dyDescent="0.25">
      <c r="A74" s="6">
        <v>73</v>
      </c>
      <c r="B74" s="3" t="s">
        <v>222</v>
      </c>
      <c r="C74" s="7">
        <v>510000</v>
      </c>
      <c r="D74" s="8">
        <v>3.4238787121982516E-4</v>
      </c>
      <c r="E74" s="33">
        <v>45352</v>
      </c>
      <c r="F74" s="34">
        <v>9.7605068783250981E-2</v>
      </c>
    </row>
    <row r="75" spans="1:6" ht="15" customHeight="1" x14ac:dyDescent="0.25">
      <c r="A75" s="6">
        <v>74</v>
      </c>
      <c r="B75" s="3" t="s">
        <v>240</v>
      </c>
      <c r="C75" s="7">
        <v>501499</v>
      </c>
      <c r="D75" s="8">
        <v>3.3668073535072764E-4</v>
      </c>
      <c r="E75" s="33">
        <v>487120</v>
      </c>
      <c r="F75" s="34">
        <v>33.877182001530009</v>
      </c>
    </row>
    <row r="76" spans="1:6" ht="15" customHeight="1" x14ac:dyDescent="0.25">
      <c r="A76" s="6">
        <v>75</v>
      </c>
      <c r="B76" s="3" t="s">
        <v>187</v>
      </c>
      <c r="C76" s="7">
        <v>498131</v>
      </c>
      <c r="D76" s="8">
        <v>3.3441963270314262E-4</v>
      </c>
      <c r="E76" s="33">
        <v>-11869</v>
      </c>
      <c r="F76" s="34">
        <v>-2.3272549019607843E-2</v>
      </c>
    </row>
    <row r="77" spans="1:6" ht="15" customHeight="1" x14ac:dyDescent="0.25">
      <c r="A77" s="6">
        <v>76</v>
      </c>
      <c r="B77" s="3" t="s">
        <v>282</v>
      </c>
      <c r="C77" s="7">
        <v>493900</v>
      </c>
      <c r="D77" s="8">
        <v>3.3157915606955228E-4</v>
      </c>
      <c r="E77" s="33" t="s">
        <v>214</v>
      </c>
      <c r="F77" s="34" t="s">
        <v>214</v>
      </c>
    </row>
    <row r="78" spans="1:6" ht="15" customHeight="1" x14ac:dyDescent="0.25">
      <c r="A78" s="6">
        <v>77</v>
      </c>
      <c r="B78" s="3" t="s">
        <v>157</v>
      </c>
      <c r="C78" s="7">
        <v>485200</v>
      </c>
      <c r="D78" s="8">
        <v>3.2573842179580228E-4</v>
      </c>
      <c r="E78" s="33">
        <v>-548971</v>
      </c>
      <c r="F78" s="34">
        <v>-0.53083194171950288</v>
      </c>
    </row>
    <row r="79" spans="1:6" ht="15" customHeight="1" x14ac:dyDescent="0.25">
      <c r="A79" s="6">
        <v>78</v>
      </c>
      <c r="B79" s="3" t="s">
        <v>17</v>
      </c>
      <c r="C79" s="7">
        <v>480906</v>
      </c>
      <c r="D79" s="8">
        <v>3.2285565018988477E-4</v>
      </c>
      <c r="E79" s="33">
        <v>-949543</v>
      </c>
      <c r="F79" s="34">
        <v>-0.6638076575956221</v>
      </c>
    </row>
    <row r="80" spans="1:6" ht="15" customHeight="1" x14ac:dyDescent="0.25">
      <c r="A80" s="6">
        <v>79</v>
      </c>
      <c r="B80" s="3" t="s">
        <v>259</v>
      </c>
      <c r="C80" s="7">
        <v>471028</v>
      </c>
      <c r="D80" s="8">
        <v>3.1622406706849376E-4</v>
      </c>
      <c r="E80" s="33">
        <v>136809</v>
      </c>
      <c r="F80" s="34">
        <v>0.40933938525338176</v>
      </c>
    </row>
    <row r="81" spans="1:6" ht="15" customHeight="1" x14ac:dyDescent="0.25">
      <c r="A81" s="6">
        <v>80</v>
      </c>
      <c r="B81" s="3" t="s">
        <v>21</v>
      </c>
      <c r="C81" s="7">
        <v>464648</v>
      </c>
      <c r="D81" s="8">
        <v>3.1194086193441043E-4</v>
      </c>
      <c r="E81" s="33">
        <v>41994</v>
      </c>
      <c r="F81" s="34">
        <v>9.9357867191603527E-2</v>
      </c>
    </row>
    <row r="82" spans="1:6" ht="15" customHeight="1" x14ac:dyDescent="0.25">
      <c r="A82" s="6">
        <v>81</v>
      </c>
      <c r="B82" s="3" t="s">
        <v>220</v>
      </c>
      <c r="C82" s="7">
        <v>455208</v>
      </c>
      <c r="D82" s="8">
        <v>3.056033295730082E-4</v>
      </c>
      <c r="E82" s="33">
        <v>7286</v>
      </c>
      <c r="F82" s="34">
        <v>1.6266224923089288E-2</v>
      </c>
    </row>
    <row r="83" spans="1:6" ht="15" customHeight="1" x14ac:dyDescent="0.25">
      <c r="A83" s="6">
        <v>82</v>
      </c>
      <c r="B83" s="3" t="s">
        <v>247</v>
      </c>
      <c r="C83" s="7">
        <v>447922</v>
      </c>
      <c r="D83" s="8">
        <v>3.0071188245593439E-4</v>
      </c>
      <c r="E83" s="33">
        <v>-45978</v>
      </c>
      <c r="F83" s="34">
        <v>-9.3091718971451715E-2</v>
      </c>
    </row>
    <row r="84" spans="1:6" ht="15" customHeight="1" x14ac:dyDescent="0.25">
      <c r="A84" s="6">
        <v>83</v>
      </c>
      <c r="B84" s="3" t="s">
        <v>93</v>
      </c>
      <c r="C84" s="7">
        <v>428874</v>
      </c>
      <c r="D84" s="8">
        <v>2.8792403114025742E-4</v>
      </c>
      <c r="E84" s="33">
        <v>-26334</v>
      </c>
      <c r="F84" s="34">
        <v>-5.7850477144514155E-2</v>
      </c>
    </row>
    <row r="85" spans="1:6" ht="15" customHeight="1" x14ac:dyDescent="0.25">
      <c r="A85" s="6">
        <v>84</v>
      </c>
      <c r="B85" s="3" t="s">
        <v>145</v>
      </c>
      <c r="C85" s="7">
        <v>422654</v>
      </c>
      <c r="D85" s="8">
        <v>2.8374824180890976E-4</v>
      </c>
      <c r="E85" s="33">
        <v>-6220</v>
      </c>
      <c r="F85" s="34">
        <v>-1.4503094148864235E-2</v>
      </c>
    </row>
    <row r="86" spans="1:6" ht="15" customHeight="1" x14ac:dyDescent="0.25">
      <c r="A86" s="6">
        <v>85</v>
      </c>
      <c r="B86" s="3" t="s">
        <v>97</v>
      </c>
      <c r="C86" s="7">
        <v>414776</v>
      </c>
      <c r="D86" s="8">
        <v>2.7845935622171413E-4</v>
      </c>
      <c r="E86" s="33">
        <v>0</v>
      </c>
      <c r="F86" s="34">
        <v>0</v>
      </c>
    </row>
    <row r="87" spans="1:6" ht="15" customHeight="1" x14ac:dyDescent="0.25">
      <c r="A87" s="6">
        <v>86</v>
      </c>
      <c r="B87" s="3" t="s">
        <v>191</v>
      </c>
      <c r="C87" s="7">
        <v>406000</v>
      </c>
      <c r="D87" s="8">
        <v>2.7256759944166474E-4</v>
      </c>
      <c r="E87" s="33">
        <v>-79200</v>
      </c>
      <c r="F87" s="34">
        <v>-0.16323165704863973</v>
      </c>
    </row>
    <row r="88" spans="1:6" ht="15" customHeight="1" x14ac:dyDescent="0.25">
      <c r="A88" s="6">
        <v>87</v>
      </c>
      <c r="B88" s="3" t="s">
        <v>96</v>
      </c>
      <c r="C88" s="7">
        <v>400000</v>
      </c>
      <c r="D88" s="8">
        <v>2.6853950683907856E-4</v>
      </c>
      <c r="E88" s="33">
        <v>0</v>
      </c>
      <c r="F88" s="34">
        <v>0</v>
      </c>
    </row>
    <row r="89" spans="1:6" ht="15" customHeight="1" x14ac:dyDescent="0.25">
      <c r="A89" s="6">
        <v>88</v>
      </c>
      <c r="B89" s="3" t="s">
        <v>33</v>
      </c>
      <c r="C89" s="7">
        <v>392616</v>
      </c>
      <c r="D89" s="8">
        <v>2.635822675428292E-4</v>
      </c>
      <c r="E89" s="33">
        <v>-209875</v>
      </c>
      <c r="F89" s="34">
        <v>-0.34834545246319032</v>
      </c>
    </row>
    <row r="90" spans="1:6" ht="15" customHeight="1" x14ac:dyDescent="0.25">
      <c r="A90" s="6">
        <v>89</v>
      </c>
      <c r="B90" s="3" t="s">
        <v>223</v>
      </c>
      <c r="C90" s="7">
        <v>363720</v>
      </c>
      <c r="D90" s="8">
        <v>2.4418297356877412E-4</v>
      </c>
      <c r="E90" s="33">
        <v>7085</v>
      </c>
      <c r="F90" s="34">
        <v>1.9866249807225875E-2</v>
      </c>
    </row>
    <row r="91" spans="1:6" ht="15" customHeight="1" x14ac:dyDescent="0.25">
      <c r="A91" s="6">
        <v>90</v>
      </c>
      <c r="B91" s="3" t="s">
        <v>40</v>
      </c>
      <c r="C91" s="7">
        <v>356635</v>
      </c>
      <c r="D91" s="8">
        <v>2.3942646755388696E-4</v>
      </c>
      <c r="E91" s="33">
        <v>11635</v>
      </c>
      <c r="F91" s="34">
        <v>3.3724637681159422E-2</v>
      </c>
    </row>
    <row r="92" spans="1:6" ht="15" customHeight="1" x14ac:dyDescent="0.25">
      <c r="A92" s="6">
        <v>91</v>
      </c>
      <c r="B92" s="3" t="s">
        <v>283</v>
      </c>
      <c r="C92" s="7">
        <v>350000</v>
      </c>
      <c r="D92" s="8">
        <v>2.3497206848419375E-4</v>
      </c>
      <c r="E92" s="33" t="s">
        <v>214</v>
      </c>
      <c r="F92" s="34" t="s">
        <v>214</v>
      </c>
    </row>
    <row r="93" spans="1:6" ht="15" customHeight="1" x14ac:dyDescent="0.25">
      <c r="A93" s="6">
        <v>92</v>
      </c>
      <c r="B93" s="3" t="s">
        <v>185</v>
      </c>
      <c r="C93" s="7">
        <v>345000</v>
      </c>
      <c r="D93" s="8">
        <v>2.3161532464870526E-4</v>
      </c>
      <c r="E93" s="33">
        <v>112648</v>
      </c>
      <c r="F93" s="34">
        <v>0.48481614102740667</v>
      </c>
    </row>
    <row r="94" spans="1:6" ht="15" customHeight="1" x14ac:dyDescent="0.25">
      <c r="A94" s="6">
        <v>93</v>
      </c>
      <c r="B94" s="3" t="s">
        <v>284</v>
      </c>
      <c r="C94" s="7">
        <v>334219</v>
      </c>
      <c r="D94" s="8">
        <v>2.2437751359062499E-4</v>
      </c>
      <c r="E94" s="33" t="s">
        <v>214</v>
      </c>
      <c r="F94" s="34" t="s">
        <v>214</v>
      </c>
    </row>
    <row r="95" spans="1:6" ht="15" customHeight="1" x14ac:dyDescent="0.25">
      <c r="A95" s="6">
        <v>94</v>
      </c>
      <c r="B95" s="3" t="s">
        <v>198</v>
      </c>
      <c r="C95" s="7">
        <v>334085</v>
      </c>
      <c r="D95" s="8">
        <v>2.2428755285583391E-4</v>
      </c>
      <c r="E95" s="33">
        <v>163085</v>
      </c>
      <c r="F95" s="34">
        <v>0.95371345029239762</v>
      </c>
    </row>
    <row r="96" spans="1:6" ht="15" customHeight="1" x14ac:dyDescent="0.25">
      <c r="A96" s="6">
        <v>95</v>
      </c>
      <c r="B96" s="3" t="s">
        <v>153</v>
      </c>
      <c r="C96" s="7">
        <v>315000</v>
      </c>
      <c r="D96" s="8">
        <v>2.1147486163577436E-4</v>
      </c>
      <c r="E96" s="33">
        <v>-19085</v>
      </c>
      <c r="F96" s="34">
        <v>-5.7126180463055808E-2</v>
      </c>
    </row>
    <row r="97" spans="1:6" ht="15" customHeight="1" x14ac:dyDescent="0.25">
      <c r="A97" s="6">
        <v>96</v>
      </c>
      <c r="B97" s="3" t="s">
        <v>248</v>
      </c>
      <c r="C97" s="7">
        <v>309308</v>
      </c>
      <c r="D97" s="8">
        <v>2.0765354445345427E-4</v>
      </c>
      <c r="E97" s="33">
        <v>-40692</v>
      </c>
      <c r="F97" s="34">
        <v>-0.11626285714285714</v>
      </c>
    </row>
    <row r="98" spans="1:6" ht="15" customHeight="1" x14ac:dyDescent="0.25">
      <c r="A98" s="6">
        <v>97</v>
      </c>
      <c r="B98" s="3" t="s">
        <v>197</v>
      </c>
      <c r="C98" s="7">
        <v>300000</v>
      </c>
      <c r="D98" s="8">
        <v>2.0140463012930892E-4</v>
      </c>
      <c r="E98" s="33">
        <v>68623</v>
      </c>
      <c r="F98" s="34">
        <v>0.29658522670792686</v>
      </c>
    </row>
    <row r="99" spans="1:6" ht="15" customHeight="1" x14ac:dyDescent="0.25">
      <c r="A99" s="6">
        <v>98</v>
      </c>
      <c r="B99" s="3" t="s">
        <v>184</v>
      </c>
      <c r="C99" s="7">
        <v>252410</v>
      </c>
      <c r="D99" s="8">
        <v>1.6945514230312956E-4</v>
      </c>
      <c r="E99" s="33">
        <v>155712</v>
      </c>
      <c r="F99" s="34">
        <v>1.6102918364392231</v>
      </c>
    </row>
    <row r="100" spans="1:6" ht="15" customHeight="1" x14ac:dyDescent="0.25">
      <c r="A100" s="6">
        <v>99</v>
      </c>
      <c r="B100" s="3" t="s">
        <v>98</v>
      </c>
      <c r="C100" s="7">
        <v>251366</v>
      </c>
      <c r="D100" s="8">
        <v>1.6875425419027955E-4</v>
      </c>
      <c r="E100" s="33">
        <v>93357</v>
      </c>
      <c r="F100" s="34">
        <v>0.59083343353859585</v>
      </c>
    </row>
    <row r="101" spans="1:6" ht="15" customHeight="1" x14ac:dyDescent="0.25">
      <c r="A101" s="6">
        <v>100</v>
      </c>
      <c r="B101" s="3" t="s">
        <v>137</v>
      </c>
      <c r="C101" s="7">
        <v>237112</v>
      </c>
      <c r="D101" s="8">
        <v>1.59184848864069E-4</v>
      </c>
      <c r="E101" s="33">
        <v>-155504</v>
      </c>
      <c r="F101" s="34">
        <v>-0.39607147951178762</v>
      </c>
    </row>
    <row r="102" spans="1:6" ht="15" customHeight="1" x14ac:dyDescent="0.25">
      <c r="A102" s="6">
        <v>101</v>
      </c>
      <c r="B102" s="3" t="s">
        <v>251</v>
      </c>
      <c r="C102" s="7">
        <v>232352</v>
      </c>
      <c r="D102" s="8">
        <v>1.5598922873268396E-4</v>
      </c>
      <c r="E102" s="33">
        <v>32352</v>
      </c>
      <c r="F102" s="34">
        <v>0.16175999999999999</v>
      </c>
    </row>
    <row r="103" spans="1:6" ht="15" customHeight="1" x14ac:dyDescent="0.25">
      <c r="A103" s="6">
        <v>102</v>
      </c>
      <c r="B103" s="3" t="s">
        <v>192</v>
      </c>
      <c r="C103" s="7">
        <v>231377</v>
      </c>
      <c r="D103" s="8">
        <v>1.553346636847637E-4</v>
      </c>
      <c r="E103" s="33">
        <v>31377</v>
      </c>
      <c r="F103" s="34">
        <v>0.156885</v>
      </c>
    </row>
    <row r="104" spans="1:6" ht="15" customHeight="1" x14ac:dyDescent="0.25">
      <c r="A104" s="6">
        <v>103</v>
      </c>
      <c r="B104" s="3" t="s">
        <v>260</v>
      </c>
      <c r="C104" s="7">
        <v>221562</v>
      </c>
      <c r="D104" s="8">
        <v>1.487453755356998E-4</v>
      </c>
      <c r="E104" s="33">
        <v>11182</v>
      </c>
      <c r="F104" s="34">
        <v>5.315144025097443E-2</v>
      </c>
    </row>
    <row r="105" spans="1:6" ht="15" customHeight="1" x14ac:dyDescent="0.25">
      <c r="A105" s="6">
        <v>104</v>
      </c>
      <c r="B105" s="3" t="s">
        <v>249</v>
      </c>
      <c r="C105" s="7">
        <v>216364</v>
      </c>
      <c r="D105" s="8">
        <v>1.4525570464432599E-4</v>
      </c>
      <c r="E105" s="33">
        <v>31179</v>
      </c>
      <c r="F105" s="34">
        <v>0.16836676836676837</v>
      </c>
    </row>
    <row r="106" spans="1:6" ht="15" customHeight="1" x14ac:dyDescent="0.25">
      <c r="A106" s="6">
        <v>105</v>
      </c>
      <c r="B106" s="3" t="s">
        <v>272</v>
      </c>
      <c r="C106" s="7">
        <v>210380</v>
      </c>
      <c r="D106" s="8">
        <v>1.4123835362201336E-4</v>
      </c>
      <c r="E106" s="33">
        <v>147238</v>
      </c>
      <c r="F106" s="34">
        <v>2.331855183554528</v>
      </c>
    </row>
    <row r="107" spans="1:6" ht="15" customHeight="1" x14ac:dyDescent="0.25">
      <c r="A107" s="6">
        <v>106</v>
      </c>
      <c r="B107" s="3" t="s">
        <v>285</v>
      </c>
      <c r="C107" s="7">
        <v>200000</v>
      </c>
      <c r="D107" s="8">
        <v>1.3426975341953928E-4</v>
      </c>
      <c r="E107" s="33" t="s">
        <v>214</v>
      </c>
      <c r="F107" s="34" t="s">
        <v>214</v>
      </c>
    </row>
    <row r="108" spans="1:6" ht="15" customHeight="1" x14ac:dyDescent="0.25">
      <c r="A108" s="6">
        <v>107</v>
      </c>
      <c r="B108" s="3" t="s">
        <v>226</v>
      </c>
      <c r="C108" s="7">
        <v>200000</v>
      </c>
      <c r="D108" s="8">
        <v>1.3426975341953928E-4</v>
      </c>
      <c r="E108" s="33">
        <v>16846</v>
      </c>
      <c r="F108" s="34">
        <v>9.1977243194251837E-2</v>
      </c>
    </row>
    <row r="109" spans="1:6" ht="15" customHeight="1" x14ac:dyDescent="0.25">
      <c r="A109" s="6">
        <v>108</v>
      </c>
      <c r="B109" s="3" t="s">
        <v>166</v>
      </c>
      <c r="C109" s="7">
        <v>198884</v>
      </c>
      <c r="D109" s="8">
        <v>1.3352052819545825E-4</v>
      </c>
      <c r="E109" s="33">
        <v>-2683887</v>
      </c>
      <c r="F109" s="34">
        <v>-0.93100943501929223</v>
      </c>
    </row>
    <row r="110" spans="1:6" ht="15" customHeight="1" x14ac:dyDescent="0.25">
      <c r="A110" s="6">
        <v>109</v>
      </c>
      <c r="B110" s="3" t="s">
        <v>286</v>
      </c>
      <c r="C110" s="7">
        <v>198087</v>
      </c>
      <c r="D110" s="8">
        <v>1.329854632280814E-4</v>
      </c>
      <c r="E110" s="33" t="s">
        <v>214</v>
      </c>
      <c r="F110" s="34" t="s">
        <v>214</v>
      </c>
    </row>
    <row r="111" spans="1:6" ht="15" customHeight="1" x14ac:dyDescent="0.25">
      <c r="A111" s="6">
        <v>110</v>
      </c>
      <c r="B111" s="3" t="s">
        <v>170</v>
      </c>
      <c r="C111" s="7">
        <v>194400</v>
      </c>
      <c r="D111" s="8">
        <v>1.3051020032379219E-4</v>
      </c>
      <c r="E111" s="33">
        <v>2231</v>
      </c>
      <c r="F111" s="34">
        <v>1.1609572823920611E-2</v>
      </c>
    </row>
    <row r="112" spans="1:6" ht="15" customHeight="1" x14ac:dyDescent="0.25">
      <c r="A112" s="6">
        <v>111</v>
      </c>
      <c r="B112" s="3" t="s">
        <v>38</v>
      </c>
      <c r="C112" s="7">
        <v>192518</v>
      </c>
      <c r="D112" s="8">
        <v>1.2924672194411432E-4</v>
      </c>
      <c r="E112" s="33">
        <v>32851</v>
      </c>
      <c r="F112" s="34">
        <v>0.20574696086229466</v>
      </c>
    </row>
    <row r="113" spans="1:6" ht="15" customHeight="1" x14ac:dyDescent="0.25">
      <c r="A113" s="6">
        <v>112</v>
      </c>
      <c r="B113" s="3" t="s">
        <v>122</v>
      </c>
      <c r="C113" s="7">
        <v>192169</v>
      </c>
      <c r="D113" s="8">
        <v>1.2901242122439723E-4</v>
      </c>
      <c r="E113" s="33">
        <v>170064</v>
      </c>
      <c r="F113" s="34">
        <v>7.6934630174168737</v>
      </c>
    </row>
    <row r="114" spans="1:6" ht="15" customHeight="1" x14ac:dyDescent="0.25">
      <c r="A114" s="6">
        <v>113</v>
      </c>
      <c r="B114" s="3" t="s">
        <v>287</v>
      </c>
      <c r="C114" s="7">
        <v>185185</v>
      </c>
      <c r="D114" s="8">
        <v>1.2432372143498691E-4</v>
      </c>
      <c r="E114" s="33" t="s">
        <v>214</v>
      </c>
      <c r="F114" s="34" t="s">
        <v>214</v>
      </c>
    </row>
    <row r="115" spans="1:6" ht="15" customHeight="1" x14ac:dyDescent="0.25">
      <c r="A115" s="6">
        <v>114</v>
      </c>
      <c r="B115" s="3" t="s">
        <v>32</v>
      </c>
      <c r="C115" s="7">
        <v>183154</v>
      </c>
      <c r="D115" s="8">
        <v>1.2296021208901148E-4</v>
      </c>
      <c r="E115" s="33">
        <v>-38408</v>
      </c>
      <c r="F115" s="34">
        <v>-0.1733510258979428</v>
      </c>
    </row>
    <row r="116" spans="1:6" ht="15" customHeight="1" x14ac:dyDescent="0.25">
      <c r="A116" s="6">
        <v>115</v>
      </c>
      <c r="B116" s="3" t="s">
        <v>250</v>
      </c>
      <c r="C116" s="7">
        <v>181700</v>
      </c>
      <c r="D116" s="8">
        <v>1.2198407098165144E-4</v>
      </c>
      <c r="E116" s="33">
        <v>1994</v>
      </c>
      <c r="F116" s="34">
        <v>1.1095901082879814E-2</v>
      </c>
    </row>
    <row r="117" spans="1:6" ht="15" customHeight="1" x14ac:dyDescent="0.25">
      <c r="A117" s="6">
        <v>116</v>
      </c>
      <c r="B117" s="3" t="s">
        <v>244</v>
      </c>
      <c r="C117" s="7">
        <v>179706</v>
      </c>
      <c r="D117" s="8">
        <v>1.2064540154005863E-4</v>
      </c>
      <c r="E117" s="33">
        <v>68889</v>
      </c>
      <c r="F117" s="34">
        <v>0.62164649828094964</v>
      </c>
    </row>
    <row r="118" spans="1:6" ht="15" customHeight="1" x14ac:dyDescent="0.25">
      <c r="A118" s="6">
        <v>117</v>
      </c>
      <c r="B118" s="3" t="s">
        <v>175</v>
      </c>
      <c r="C118" s="7">
        <v>179706</v>
      </c>
      <c r="D118" s="8">
        <v>1.2064540154005863E-4</v>
      </c>
      <c r="E118" s="33">
        <v>0</v>
      </c>
      <c r="F118" s="34">
        <v>0</v>
      </c>
    </row>
    <row r="119" spans="1:6" ht="15" customHeight="1" x14ac:dyDescent="0.25">
      <c r="A119" s="6">
        <v>118</v>
      </c>
      <c r="B119" s="3" t="s">
        <v>225</v>
      </c>
      <c r="C119" s="7">
        <v>171000</v>
      </c>
      <c r="D119" s="8">
        <v>1.1480063917370608E-4</v>
      </c>
      <c r="E119" s="33">
        <v>-21518</v>
      </c>
      <c r="F119" s="34">
        <v>-0.11177136683323118</v>
      </c>
    </row>
    <row r="120" spans="1:6" ht="15" customHeight="1" x14ac:dyDescent="0.25">
      <c r="A120" s="6">
        <v>119</v>
      </c>
      <c r="B120" s="3" t="s">
        <v>237</v>
      </c>
      <c r="C120" s="7">
        <v>161600</v>
      </c>
      <c r="D120" s="8">
        <v>1.0848996076298773E-4</v>
      </c>
      <c r="E120" s="33">
        <v>133511</v>
      </c>
      <c r="F120" s="34">
        <v>4.7531417992808569</v>
      </c>
    </row>
    <row r="121" spans="1:6" ht="15" customHeight="1" x14ac:dyDescent="0.25">
      <c r="A121" s="6">
        <v>120</v>
      </c>
      <c r="B121" s="3" t="s">
        <v>288</v>
      </c>
      <c r="C121" s="7">
        <v>161556</v>
      </c>
      <c r="D121" s="8">
        <v>1.0846042141723545E-4</v>
      </c>
      <c r="E121" s="33" t="s">
        <v>214</v>
      </c>
      <c r="F121" s="34" t="s">
        <v>214</v>
      </c>
    </row>
    <row r="122" spans="1:6" ht="15" customHeight="1" x14ac:dyDescent="0.25">
      <c r="A122" s="6">
        <v>121</v>
      </c>
      <c r="B122" s="3" t="s">
        <v>269</v>
      </c>
      <c r="C122" s="7">
        <v>159667</v>
      </c>
      <c r="D122" s="8">
        <v>1.071922435961879E-4</v>
      </c>
      <c r="E122" s="33">
        <v>79799</v>
      </c>
      <c r="F122" s="34">
        <v>0.99913607452296294</v>
      </c>
    </row>
    <row r="123" spans="1:6" ht="15" customHeight="1" x14ac:dyDescent="0.25">
      <c r="A123" s="6">
        <v>122</v>
      </c>
      <c r="B123" s="3" t="s">
        <v>168</v>
      </c>
      <c r="C123" s="7">
        <v>158009</v>
      </c>
      <c r="D123" s="8">
        <v>1.0607914734033991E-4</v>
      </c>
      <c r="E123" s="33">
        <v>8486</v>
      </c>
      <c r="F123" s="34">
        <v>5.6753810450566135E-2</v>
      </c>
    </row>
    <row r="124" spans="1:6" ht="15" customHeight="1" x14ac:dyDescent="0.25">
      <c r="A124" s="6">
        <v>123</v>
      </c>
      <c r="B124" s="3" t="s">
        <v>289</v>
      </c>
      <c r="C124" s="7">
        <v>156780</v>
      </c>
      <c r="D124" s="8">
        <v>1.0525405970557685E-4</v>
      </c>
      <c r="E124" s="33" t="s">
        <v>214</v>
      </c>
      <c r="F124" s="34" t="s">
        <v>214</v>
      </c>
    </row>
    <row r="125" spans="1:6" ht="15" customHeight="1" x14ac:dyDescent="0.25">
      <c r="A125" s="6">
        <v>124</v>
      </c>
      <c r="B125" s="3" t="s">
        <v>290</v>
      </c>
      <c r="C125" s="7">
        <v>154042</v>
      </c>
      <c r="D125" s="8">
        <v>1.0341590678126336E-4</v>
      </c>
      <c r="E125" s="33" t="s">
        <v>214</v>
      </c>
      <c r="F125" s="34" t="s">
        <v>214</v>
      </c>
    </row>
    <row r="126" spans="1:6" ht="15" customHeight="1" x14ac:dyDescent="0.25">
      <c r="A126" s="6">
        <v>125</v>
      </c>
      <c r="B126" s="3" t="s">
        <v>291</v>
      </c>
      <c r="C126" s="7">
        <v>150000</v>
      </c>
      <c r="D126" s="8">
        <v>1.0070231506465446E-4</v>
      </c>
      <c r="E126" s="33" t="s">
        <v>214</v>
      </c>
      <c r="F126" s="34" t="s">
        <v>214</v>
      </c>
    </row>
    <row r="127" spans="1:6" ht="15" customHeight="1" x14ac:dyDescent="0.25">
      <c r="A127" s="6">
        <v>126</v>
      </c>
      <c r="B127" s="3" t="s">
        <v>227</v>
      </c>
      <c r="C127" s="7">
        <v>149523</v>
      </c>
      <c r="D127" s="8">
        <v>1.0038208170274886E-4</v>
      </c>
      <c r="E127" s="33">
        <v>-7257</v>
      </c>
      <c r="F127" s="34">
        <v>-4.6287791810179869E-2</v>
      </c>
    </row>
    <row r="128" spans="1:6" ht="15" customHeight="1" x14ac:dyDescent="0.25">
      <c r="A128" s="6">
        <v>127</v>
      </c>
      <c r="B128" s="3" t="s">
        <v>169</v>
      </c>
      <c r="C128" s="7">
        <v>146794</v>
      </c>
      <c r="D128" s="8">
        <v>9.8549970917339251E-5</v>
      </c>
      <c r="E128" s="33">
        <v>-162514</v>
      </c>
      <c r="F128" s="34">
        <v>-0.52541156387807619</v>
      </c>
    </row>
    <row r="129" spans="1:6" ht="15" customHeight="1" x14ac:dyDescent="0.25">
      <c r="A129" s="6">
        <v>128</v>
      </c>
      <c r="B129" s="3" t="s">
        <v>261</v>
      </c>
      <c r="C129" s="7">
        <v>137697</v>
      </c>
      <c r="D129" s="8">
        <v>9.2442711183051503E-5</v>
      </c>
      <c r="E129" s="33">
        <v>-16345</v>
      </c>
      <c r="F129" s="34">
        <v>-0.10610742524765973</v>
      </c>
    </row>
    <row r="130" spans="1:6" ht="15" customHeight="1" x14ac:dyDescent="0.25">
      <c r="A130" s="6">
        <v>129</v>
      </c>
      <c r="B130" s="3" t="s">
        <v>210</v>
      </c>
      <c r="C130" s="7">
        <v>136434</v>
      </c>
      <c r="D130" s="8">
        <v>9.1594797690207105E-5</v>
      </c>
      <c r="E130" s="33">
        <v>94903</v>
      </c>
      <c r="F130" s="34">
        <v>2.2851123257325852</v>
      </c>
    </row>
    <row r="131" spans="1:6" ht="15" customHeight="1" x14ac:dyDescent="0.25">
      <c r="A131" s="6">
        <v>130</v>
      </c>
      <c r="B131" s="3" t="s">
        <v>224</v>
      </c>
      <c r="C131" s="7">
        <v>134424</v>
      </c>
      <c r="D131" s="8">
        <v>9.0245386668340739E-5</v>
      </c>
      <c r="E131" s="33">
        <v>-117986</v>
      </c>
      <c r="F131" s="34">
        <v>-0.46743789865694702</v>
      </c>
    </row>
    <row r="132" spans="1:6" ht="15" customHeight="1" x14ac:dyDescent="0.25">
      <c r="A132" s="6">
        <v>131</v>
      </c>
      <c r="B132" s="3" t="s">
        <v>228</v>
      </c>
      <c r="C132" s="7">
        <v>130000</v>
      </c>
      <c r="D132" s="8">
        <v>8.727533972270054E-5</v>
      </c>
      <c r="E132" s="33">
        <v>-16794</v>
      </c>
      <c r="F132" s="34">
        <v>-0.11440522092183604</v>
      </c>
    </row>
    <row r="133" spans="1:6" ht="15" customHeight="1" x14ac:dyDescent="0.25">
      <c r="A133" s="6">
        <v>132</v>
      </c>
      <c r="B133" s="3" t="s">
        <v>186</v>
      </c>
      <c r="C133" s="7">
        <v>119398</v>
      </c>
      <c r="D133" s="8">
        <v>8.0157700093930756E-5</v>
      </c>
      <c r="E133" s="33">
        <v>-17036</v>
      </c>
      <c r="F133" s="34">
        <v>-0.12486623568905111</v>
      </c>
    </row>
    <row r="134" spans="1:6" ht="15" customHeight="1" x14ac:dyDescent="0.25">
      <c r="A134" s="6">
        <v>133</v>
      </c>
      <c r="B134" s="3" t="s">
        <v>123</v>
      </c>
      <c r="C134" s="7">
        <v>116605</v>
      </c>
      <c r="D134" s="8">
        <v>7.8282622987426885E-5</v>
      </c>
      <c r="E134" s="33">
        <v>-17819</v>
      </c>
      <c r="F134" s="34">
        <v>-0.13255817413557103</v>
      </c>
    </row>
    <row r="135" spans="1:6" ht="15" customHeight="1" x14ac:dyDescent="0.25">
      <c r="A135" s="6">
        <v>134</v>
      </c>
      <c r="B135" s="3" t="s">
        <v>158</v>
      </c>
      <c r="C135" s="7">
        <v>112260</v>
      </c>
      <c r="D135" s="8">
        <v>7.5365612594387402E-5</v>
      </c>
      <c r="E135" s="33">
        <v>106787</v>
      </c>
      <c r="F135" s="34">
        <v>19.511602411839942</v>
      </c>
    </row>
    <row r="136" spans="1:6" ht="15" customHeight="1" x14ac:dyDescent="0.25">
      <c r="A136" s="6">
        <v>135</v>
      </c>
      <c r="B136" s="3" t="s">
        <v>256</v>
      </c>
      <c r="C136" s="7">
        <v>109882</v>
      </c>
      <c r="D136" s="8">
        <v>7.3769145226229078E-5</v>
      </c>
      <c r="E136" s="33">
        <v>109373</v>
      </c>
      <c r="F136" s="34">
        <v>214.87819253438113</v>
      </c>
    </row>
    <row r="137" spans="1:6" ht="15" customHeight="1" x14ac:dyDescent="0.25">
      <c r="A137" s="6">
        <v>136</v>
      </c>
      <c r="B137" s="3" t="s">
        <v>124</v>
      </c>
      <c r="C137" s="7">
        <v>99701</v>
      </c>
      <c r="D137" s="8">
        <v>6.6934143428407436E-5</v>
      </c>
      <c r="E137" s="33">
        <v>-10181</v>
      </c>
      <c r="F137" s="34">
        <v>-9.2653937860614113E-2</v>
      </c>
    </row>
    <row r="138" spans="1:6" ht="15" customHeight="1" x14ac:dyDescent="0.25">
      <c r="A138" s="6">
        <v>137</v>
      </c>
      <c r="B138" s="3" t="s">
        <v>263</v>
      </c>
      <c r="C138" s="7">
        <v>97797</v>
      </c>
      <c r="D138" s="8">
        <v>6.565589537585341E-5</v>
      </c>
      <c r="E138" s="33">
        <v>10797</v>
      </c>
      <c r="F138" s="34">
        <v>0.12410344827586207</v>
      </c>
    </row>
    <row r="139" spans="1:6" ht="15" customHeight="1" x14ac:dyDescent="0.25">
      <c r="A139" s="6">
        <v>138</v>
      </c>
      <c r="B139" s="3" t="s">
        <v>92</v>
      </c>
      <c r="C139" s="7">
        <v>96698</v>
      </c>
      <c r="D139" s="8">
        <v>6.4918083080813053E-5</v>
      </c>
      <c r="E139" s="33">
        <v>3198</v>
      </c>
      <c r="F139" s="34">
        <v>3.4203208556149729E-2</v>
      </c>
    </row>
    <row r="140" spans="1:6" ht="15" customHeight="1" x14ac:dyDescent="0.25">
      <c r="A140" s="6">
        <v>139</v>
      </c>
      <c r="B140" s="3" t="s">
        <v>163</v>
      </c>
      <c r="C140" s="7">
        <v>95938</v>
      </c>
      <c r="D140" s="8">
        <v>6.4407858017818804E-5</v>
      </c>
      <c r="E140" s="33">
        <v>-1859</v>
      </c>
      <c r="F140" s="34">
        <v>-1.9008763049991308E-2</v>
      </c>
    </row>
    <row r="141" spans="1:6" ht="15" customHeight="1" x14ac:dyDescent="0.25">
      <c r="A141" s="6">
        <v>140</v>
      </c>
      <c r="B141" s="3" t="s">
        <v>206</v>
      </c>
      <c r="C141" s="7">
        <v>94010</v>
      </c>
      <c r="D141" s="8">
        <v>6.3113497594854444E-5</v>
      </c>
      <c r="E141" s="33">
        <v>-5691</v>
      </c>
      <c r="F141" s="34">
        <v>-5.7080671206908656E-2</v>
      </c>
    </row>
    <row r="142" spans="1:6" ht="15" customHeight="1" x14ac:dyDescent="0.25">
      <c r="A142" s="6">
        <v>141</v>
      </c>
      <c r="B142" s="3" t="s">
        <v>174</v>
      </c>
      <c r="C142" s="7">
        <v>93510</v>
      </c>
      <c r="D142" s="8">
        <v>6.2777823211305586E-5</v>
      </c>
      <c r="E142" s="33">
        <v>-2428</v>
      </c>
      <c r="F142" s="34">
        <v>-2.5308011424044697E-2</v>
      </c>
    </row>
    <row r="143" spans="1:6" ht="15" customHeight="1" x14ac:dyDescent="0.25">
      <c r="A143" s="6">
        <v>142</v>
      </c>
      <c r="B143" s="3" t="s">
        <v>207</v>
      </c>
      <c r="C143" s="7">
        <v>93500</v>
      </c>
      <c r="D143" s="8">
        <v>6.277110972363461E-5</v>
      </c>
      <c r="E143" s="33">
        <v>-10</v>
      </c>
      <c r="F143" s="34">
        <v>-1.0694043417816276E-4</v>
      </c>
    </row>
    <row r="144" spans="1:6" ht="15" customHeight="1" x14ac:dyDescent="0.25">
      <c r="A144" s="6">
        <v>143</v>
      </c>
      <c r="B144" s="3" t="s">
        <v>151</v>
      </c>
      <c r="C144" s="7">
        <v>89687</v>
      </c>
      <c r="D144" s="8">
        <v>6.0211256874691097E-5</v>
      </c>
      <c r="E144" s="33">
        <v>-4323</v>
      </c>
      <c r="F144" s="34">
        <v>-4.5984469737261995E-2</v>
      </c>
    </row>
    <row r="145" spans="1:6" ht="15" customHeight="1" x14ac:dyDescent="0.25">
      <c r="A145" s="6">
        <v>144</v>
      </c>
      <c r="B145" s="3" t="s">
        <v>138</v>
      </c>
      <c r="C145" s="7">
        <v>88300</v>
      </c>
      <c r="D145" s="8">
        <v>5.9280096134726592E-5</v>
      </c>
      <c r="E145" s="33">
        <v>-93400</v>
      </c>
      <c r="F145" s="34">
        <v>-0.51403412217941657</v>
      </c>
    </row>
    <row r="146" spans="1:6" ht="15" customHeight="1" x14ac:dyDescent="0.25">
      <c r="A146" s="6">
        <v>145</v>
      </c>
      <c r="B146" s="3" t="s">
        <v>292</v>
      </c>
      <c r="C146" s="7">
        <v>87000</v>
      </c>
      <c r="D146" s="8">
        <v>5.8407342737499587E-5</v>
      </c>
      <c r="E146" s="33" t="s">
        <v>214</v>
      </c>
      <c r="F146" s="34" t="s">
        <v>214</v>
      </c>
    </row>
    <row r="147" spans="1:6" ht="15" customHeight="1" x14ac:dyDescent="0.25">
      <c r="A147" s="6">
        <v>146</v>
      </c>
      <c r="B147" s="3" t="s">
        <v>242</v>
      </c>
      <c r="C147" s="7">
        <v>84154</v>
      </c>
      <c r="D147" s="8">
        <v>5.6496684146339545E-5</v>
      </c>
      <c r="E147" s="33">
        <v>79617</v>
      </c>
      <c r="F147" s="34">
        <v>17.548379986775402</v>
      </c>
    </row>
    <row r="148" spans="1:6" ht="15" customHeight="1" x14ac:dyDescent="0.25">
      <c r="A148" s="6">
        <v>147</v>
      </c>
      <c r="B148" s="3" t="s">
        <v>218</v>
      </c>
      <c r="C148" s="7">
        <v>80846</v>
      </c>
      <c r="D148" s="8">
        <v>5.4275862424780365E-5</v>
      </c>
      <c r="E148" s="33">
        <v>-400060</v>
      </c>
      <c r="F148" s="34">
        <v>-0.83188814446066384</v>
      </c>
    </row>
    <row r="149" spans="1:6" ht="15" customHeight="1" x14ac:dyDescent="0.25">
      <c r="A149" s="6">
        <v>148</v>
      </c>
      <c r="B149" s="3" t="s">
        <v>293</v>
      </c>
      <c r="C149" s="7">
        <v>79868</v>
      </c>
      <c r="D149" s="8">
        <v>5.3619283330558819E-5</v>
      </c>
      <c r="E149" s="33" t="s">
        <v>214</v>
      </c>
      <c r="F149" s="34" t="s">
        <v>214</v>
      </c>
    </row>
    <row r="150" spans="1:6" ht="15" customHeight="1" x14ac:dyDescent="0.25">
      <c r="A150" s="6">
        <v>149</v>
      </c>
      <c r="B150" s="3" t="s">
        <v>171</v>
      </c>
      <c r="C150" s="7">
        <v>77000</v>
      </c>
      <c r="D150" s="8">
        <v>5.169385506652262E-5</v>
      </c>
      <c r="E150" s="33">
        <v>-12687</v>
      </c>
      <c r="F150" s="34">
        <v>-0.14145862834078518</v>
      </c>
    </row>
    <row r="151" spans="1:6" ht="15" customHeight="1" x14ac:dyDescent="0.25">
      <c r="A151" s="6">
        <v>150</v>
      </c>
      <c r="B151" s="3" t="s">
        <v>235</v>
      </c>
      <c r="C151" s="7">
        <v>75000</v>
      </c>
      <c r="D151" s="8">
        <v>5.035115753232723E-5</v>
      </c>
      <c r="E151" s="33">
        <v>23366</v>
      </c>
      <c r="F151" s="34">
        <v>0.45253127784018282</v>
      </c>
    </row>
    <row r="152" spans="1:6" ht="15" customHeight="1" x14ac:dyDescent="0.25">
      <c r="A152" s="6">
        <v>151</v>
      </c>
      <c r="B152" s="3" t="s">
        <v>159</v>
      </c>
      <c r="C152" s="7">
        <v>70035</v>
      </c>
      <c r="D152" s="8">
        <v>4.7017910903687169E-5</v>
      </c>
      <c r="E152" s="33">
        <v>-4965</v>
      </c>
      <c r="F152" s="34">
        <v>-6.6199999999999995E-2</v>
      </c>
    </row>
    <row r="153" spans="1:6" ht="15" customHeight="1" x14ac:dyDescent="0.25">
      <c r="A153" s="6">
        <v>152</v>
      </c>
      <c r="B153" s="3" t="s">
        <v>230</v>
      </c>
      <c r="C153" s="7">
        <v>70000</v>
      </c>
      <c r="D153" s="8">
        <v>4.6994413696838746E-5</v>
      </c>
      <c r="E153" s="33">
        <v>-35</v>
      </c>
      <c r="F153" s="34">
        <v>-4.9975012493753122E-4</v>
      </c>
    </row>
    <row r="154" spans="1:6" ht="15" customHeight="1" x14ac:dyDescent="0.25">
      <c r="A154" s="6">
        <v>153</v>
      </c>
      <c r="B154" s="3" t="s">
        <v>164</v>
      </c>
      <c r="C154" s="7">
        <v>67078</v>
      </c>
      <c r="D154" s="8">
        <v>4.5032732599379278E-5</v>
      </c>
      <c r="E154" s="33">
        <v>17078</v>
      </c>
      <c r="F154" s="34">
        <v>0.34155999999999997</v>
      </c>
    </row>
    <row r="155" spans="1:6" ht="15" customHeight="1" x14ac:dyDescent="0.25">
      <c r="A155" s="6">
        <v>154</v>
      </c>
      <c r="B155" s="3" t="s">
        <v>231</v>
      </c>
      <c r="C155" s="7">
        <v>66600</v>
      </c>
      <c r="D155" s="8">
        <v>4.4711827888706584E-5</v>
      </c>
      <c r="E155" s="33">
        <v>-3400</v>
      </c>
      <c r="F155" s="34">
        <v>-4.8571428571428571E-2</v>
      </c>
    </row>
    <row r="156" spans="1:6" ht="15" customHeight="1" x14ac:dyDescent="0.25">
      <c r="A156" s="6">
        <v>155</v>
      </c>
      <c r="B156" s="3" t="s">
        <v>232</v>
      </c>
      <c r="C156" s="7">
        <v>66000</v>
      </c>
      <c r="D156" s="8">
        <v>4.4309018628447965E-5</v>
      </c>
      <c r="E156" s="33">
        <v>-1078</v>
      </c>
      <c r="F156" s="34">
        <v>-1.6070842899311249E-2</v>
      </c>
    </row>
    <row r="157" spans="1:6" ht="15" customHeight="1" x14ac:dyDescent="0.25">
      <c r="A157" s="6">
        <v>156</v>
      </c>
      <c r="B157" s="3" t="s">
        <v>233</v>
      </c>
      <c r="C157" s="7">
        <v>65273</v>
      </c>
      <c r="D157" s="8">
        <v>4.3820948074767941E-5</v>
      </c>
      <c r="E157" s="33">
        <v>4444</v>
      </c>
      <c r="F157" s="34">
        <v>7.3057258873234804E-2</v>
      </c>
    </row>
    <row r="158" spans="1:6" ht="15" customHeight="1" x14ac:dyDescent="0.25">
      <c r="A158" s="6">
        <v>157</v>
      </c>
      <c r="B158" s="3" t="s">
        <v>255</v>
      </c>
      <c r="C158" s="7">
        <v>63142</v>
      </c>
      <c r="D158" s="8">
        <v>4.2390303852082749E-5</v>
      </c>
      <c r="E158" s="33">
        <v>62594</v>
      </c>
      <c r="F158" s="34">
        <v>114.22262773722628</v>
      </c>
    </row>
    <row r="159" spans="1:6" ht="15" customHeight="1" x14ac:dyDescent="0.25">
      <c r="A159" s="6">
        <v>158</v>
      </c>
      <c r="B159" s="3" t="s">
        <v>150</v>
      </c>
      <c r="C159" s="7">
        <v>60829</v>
      </c>
      <c r="D159" s="8">
        <v>4.0837474153785776E-5</v>
      </c>
      <c r="E159" s="33">
        <v>51282</v>
      </c>
      <c r="F159" s="34">
        <v>5.371530323661883</v>
      </c>
    </row>
    <row r="160" spans="1:6" ht="15" customHeight="1" x14ac:dyDescent="0.25">
      <c r="A160" s="6">
        <v>159</v>
      </c>
      <c r="B160" s="3" t="s">
        <v>77</v>
      </c>
      <c r="C160" s="7">
        <v>59000</v>
      </c>
      <c r="D160" s="8">
        <v>3.9609577258764091E-5</v>
      </c>
      <c r="E160" s="33">
        <v>-7000</v>
      </c>
      <c r="F160" s="34">
        <v>-0.10606060606060606</v>
      </c>
    </row>
    <row r="161" spans="1:6" ht="15" customHeight="1" x14ac:dyDescent="0.25">
      <c r="A161" s="6">
        <v>160</v>
      </c>
      <c r="B161" s="3" t="s">
        <v>141</v>
      </c>
      <c r="C161" s="7">
        <v>53900</v>
      </c>
      <c r="D161" s="8">
        <v>3.6185698546565834E-5</v>
      </c>
      <c r="E161" s="33">
        <v>16100</v>
      </c>
      <c r="F161" s="34">
        <v>0.42592592592592593</v>
      </c>
    </row>
    <row r="162" spans="1:6" ht="15" customHeight="1" x14ac:dyDescent="0.25">
      <c r="A162" s="6">
        <v>161</v>
      </c>
      <c r="B162" s="3" t="s">
        <v>149</v>
      </c>
      <c r="C162" s="7">
        <v>53513</v>
      </c>
      <c r="D162" s="8">
        <v>3.592588657369903E-5</v>
      </c>
      <c r="E162" s="33">
        <v>8324</v>
      </c>
      <c r="F162" s="34">
        <v>0.18420412047179624</v>
      </c>
    </row>
    <row r="163" spans="1:6" ht="15" customHeight="1" x14ac:dyDescent="0.25">
      <c r="A163" s="6">
        <v>162</v>
      </c>
      <c r="B163" s="3" t="s">
        <v>95</v>
      </c>
      <c r="C163" s="7">
        <v>51634</v>
      </c>
      <c r="D163" s="8">
        <v>3.4664422240322458E-5</v>
      </c>
      <c r="E163" s="33">
        <v>-1879</v>
      </c>
      <c r="F163" s="34">
        <v>-3.5112963205202477E-2</v>
      </c>
    </row>
    <row r="164" spans="1:6" ht="15" customHeight="1" x14ac:dyDescent="0.25">
      <c r="A164" s="6">
        <v>163</v>
      </c>
      <c r="B164" s="3" t="s">
        <v>229</v>
      </c>
      <c r="C164" s="7">
        <v>50000</v>
      </c>
      <c r="D164" s="8">
        <v>3.356743835488482E-5</v>
      </c>
      <c r="E164" s="33">
        <v>-69398</v>
      </c>
      <c r="F164" s="34">
        <v>-0.58123251645756213</v>
      </c>
    </row>
    <row r="165" spans="1:6" ht="15" customHeight="1" x14ac:dyDescent="0.25">
      <c r="A165" s="6">
        <v>164</v>
      </c>
      <c r="B165" s="3" t="s">
        <v>234</v>
      </c>
      <c r="C165" s="7">
        <v>45189</v>
      </c>
      <c r="D165" s="8">
        <v>3.0337579436377803E-5</v>
      </c>
      <c r="E165" s="33">
        <v>-13811</v>
      </c>
      <c r="F165" s="34">
        <v>-0.23408474576271188</v>
      </c>
    </row>
    <row r="166" spans="1:6" ht="15" customHeight="1" x14ac:dyDescent="0.25">
      <c r="A166" s="6">
        <v>165</v>
      </c>
      <c r="B166" s="3" t="s">
        <v>236</v>
      </c>
      <c r="C166" s="7">
        <v>44156</v>
      </c>
      <c r="D166" s="8">
        <v>2.9644076159965883E-5</v>
      </c>
      <c r="E166" s="33">
        <v>4967</v>
      </c>
      <c r="F166" s="34">
        <v>0.12674474980224043</v>
      </c>
    </row>
    <row r="167" spans="1:6" ht="15" customHeight="1" x14ac:dyDescent="0.25">
      <c r="A167" s="6">
        <v>166</v>
      </c>
      <c r="B167" s="3" t="s">
        <v>125</v>
      </c>
      <c r="C167" s="7">
        <v>42290</v>
      </c>
      <c r="D167" s="8">
        <v>2.839133936056158E-5</v>
      </c>
      <c r="E167" s="33">
        <v>0</v>
      </c>
      <c r="F167" s="34">
        <v>0</v>
      </c>
    </row>
    <row r="168" spans="1:6" ht="15" customHeight="1" x14ac:dyDescent="0.25">
      <c r="A168" s="6">
        <v>167</v>
      </c>
      <c r="B168" s="3" t="s">
        <v>200</v>
      </c>
      <c r="C168" s="7">
        <v>41531</v>
      </c>
      <c r="D168" s="8">
        <v>2.788178564633443E-5</v>
      </c>
      <c r="E168" s="33">
        <v>3082</v>
      </c>
      <c r="F168" s="34">
        <v>8.0158131550885595E-2</v>
      </c>
    </row>
    <row r="169" spans="1:6" ht="15" customHeight="1" x14ac:dyDescent="0.25">
      <c r="A169" s="6">
        <v>168</v>
      </c>
      <c r="B169" s="3" t="s">
        <v>253</v>
      </c>
      <c r="C169" s="7">
        <v>39750</v>
      </c>
      <c r="D169" s="8">
        <v>2.6686113492133431E-5</v>
      </c>
      <c r="E169" s="33">
        <v>32903</v>
      </c>
      <c r="F169" s="34">
        <v>4.8054622462392285</v>
      </c>
    </row>
    <row r="170" spans="1:6" ht="15" customHeight="1" x14ac:dyDescent="0.25">
      <c r="A170" s="6">
        <v>169</v>
      </c>
      <c r="B170" s="3" t="s">
        <v>262</v>
      </c>
      <c r="C170" s="7">
        <v>39189</v>
      </c>
      <c r="D170" s="8">
        <v>2.6309486833791625E-5</v>
      </c>
      <c r="E170" s="33">
        <v>1645</v>
      </c>
      <c r="F170" s="34">
        <v>4.3815256765395272E-2</v>
      </c>
    </row>
    <row r="171" spans="1:6" ht="15" customHeight="1" x14ac:dyDescent="0.25">
      <c r="A171" s="6">
        <v>170</v>
      </c>
      <c r="B171" s="3" t="s">
        <v>27</v>
      </c>
      <c r="C171" s="7">
        <v>39073</v>
      </c>
      <c r="D171" s="8">
        <v>2.6231610376808291E-5</v>
      </c>
      <c r="E171" s="33">
        <v>3304</v>
      </c>
      <c r="F171" s="34">
        <v>9.2370488411753188E-2</v>
      </c>
    </row>
    <row r="172" spans="1:6" ht="15" customHeight="1" x14ac:dyDescent="0.25">
      <c r="A172" s="6">
        <v>171</v>
      </c>
      <c r="B172" s="3" t="s">
        <v>165</v>
      </c>
      <c r="C172" s="7">
        <v>38449</v>
      </c>
      <c r="D172" s="8">
        <v>2.5812688746139331E-5</v>
      </c>
      <c r="E172" s="33">
        <v>3949</v>
      </c>
      <c r="F172" s="34">
        <v>0.11446376811594203</v>
      </c>
    </row>
    <row r="173" spans="1:6" ht="15" customHeight="1" x14ac:dyDescent="0.25">
      <c r="A173" s="6">
        <v>172</v>
      </c>
      <c r="B173" s="3" t="s">
        <v>208</v>
      </c>
      <c r="C173" s="7">
        <v>37800</v>
      </c>
      <c r="D173" s="8">
        <v>2.5376983396292924E-5</v>
      </c>
      <c r="E173" s="33">
        <v>6282</v>
      </c>
      <c r="F173" s="34">
        <v>0.19931467732724156</v>
      </c>
    </row>
    <row r="174" spans="1:6" ht="15" customHeight="1" x14ac:dyDescent="0.25">
      <c r="A174" s="6">
        <v>173</v>
      </c>
      <c r="B174" s="3" t="s">
        <v>294</v>
      </c>
      <c r="C174" s="7">
        <v>37544</v>
      </c>
      <c r="D174" s="8">
        <v>2.5205118111915915E-5</v>
      </c>
      <c r="E174" s="33" t="s">
        <v>214</v>
      </c>
      <c r="F174" s="34" t="s">
        <v>214</v>
      </c>
    </row>
    <row r="175" spans="1:6" ht="15" customHeight="1" x14ac:dyDescent="0.25">
      <c r="A175" s="6">
        <v>174</v>
      </c>
      <c r="B175" s="3" t="s">
        <v>148</v>
      </c>
      <c r="C175" s="7">
        <v>35769</v>
      </c>
      <c r="D175" s="8">
        <v>2.4013474050317503E-5</v>
      </c>
      <c r="E175" s="33">
        <v>10769</v>
      </c>
      <c r="F175" s="34">
        <v>0.43075999999999998</v>
      </c>
    </row>
    <row r="176" spans="1:6" ht="15" customHeight="1" x14ac:dyDescent="0.25">
      <c r="A176" s="6">
        <v>175</v>
      </c>
      <c r="B176" s="3" t="s">
        <v>238</v>
      </c>
      <c r="C176" s="7">
        <v>34500</v>
      </c>
      <c r="D176" s="8">
        <v>2.3161532464870526E-5</v>
      </c>
      <c r="E176" s="33">
        <v>3488</v>
      </c>
      <c r="F176" s="34">
        <v>0.11247259125499806</v>
      </c>
    </row>
    <row r="177" spans="1:6" ht="15" customHeight="1" x14ac:dyDescent="0.25">
      <c r="A177" s="6">
        <v>176</v>
      </c>
      <c r="B177" s="3" t="s">
        <v>154</v>
      </c>
      <c r="C177" s="7">
        <v>31518</v>
      </c>
      <c r="D177" s="8">
        <v>2.1159570441385194E-5</v>
      </c>
      <c r="E177" s="33">
        <v>7269</v>
      </c>
      <c r="F177" s="34">
        <v>0.29976493876036125</v>
      </c>
    </row>
    <row r="178" spans="1:6" ht="15" customHeight="1" x14ac:dyDescent="0.25">
      <c r="A178" s="6">
        <v>177</v>
      </c>
      <c r="B178" s="3" t="s">
        <v>252</v>
      </c>
      <c r="C178" s="7">
        <v>31432</v>
      </c>
      <c r="D178" s="8">
        <v>2.1101834447414795E-5</v>
      </c>
      <c r="E178" s="33">
        <v>3965</v>
      </c>
      <c r="F178" s="34">
        <v>0.14435504423490006</v>
      </c>
    </row>
    <row r="179" spans="1:6" ht="15" customHeight="1" x14ac:dyDescent="0.25">
      <c r="A179" s="6">
        <v>178</v>
      </c>
      <c r="B179" s="3" t="s">
        <v>162</v>
      </c>
      <c r="C179" s="7">
        <v>31012</v>
      </c>
      <c r="D179" s="8">
        <v>2.0819867965233763E-5</v>
      </c>
      <c r="E179" s="33">
        <v>5561</v>
      </c>
      <c r="F179" s="34">
        <v>0.21849829083336608</v>
      </c>
    </row>
    <row r="180" spans="1:6" ht="15" customHeight="1" x14ac:dyDescent="0.25">
      <c r="A180" s="6">
        <v>179</v>
      </c>
      <c r="B180" s="3" t="s">
        <v>265</v>
      </c>
      <c r="C180" s="7">
        <v>30811</v>
      </c>
      <c r="D180" s="8">
        <v>2.0684926863047125E-5</v>
      </c>
      <c r="E180" s="33">
        <v>17165</v>
      </c>
      <c r="F180" s="34">
        <v>1.257877766378426</v>
      </c>
    </row>
    <row r="181" spans="1:6" ht="15" customHeight="1" x14ac:dyDescent="0.25">
      <c r="A181" s="6">
        <v>180</v>
      </c>
      <c r="B181" s="3" t="s">
        <v>204</v>
      </c>
      <c r="C181" s="7">
        <v>28089</v>
      </c>
      <c r="D181" s="8">
        <v>1.8857515519007195E-5</v>
      </c>
      <c r="E181" s="33">
        <v>-3343</v>
      </c>
      <c r="F181" s="34">
        <v>-0.10635657928226011</v>
      </c>
    </row>
    <row r="182" spans="1:6" ht="15" customHeight="1" x14ac:dyDescent="0.25">
      <c r="A182" s="6">
        <v>181</v>
      </c>
      <c r="B182" s="3" t="s">
        <v>295</v>
      </c>
      <c r="C182" s="7">
        <v>27467</v>
      </c>
      <c r="D182" s="8">
        <v>1.8439936585872426E-5</v>
      </c>
      <c r="E182" s="33" t="s">
        <v>214</v>
      </c>
      <c r="F182" s="34" t="s">
        <v>214</v>
      </c>
    </row>
    <row r="183" spans="1:6" ht="15" customHeight="1" x14ac:dyDescent="0.25">
      <c r="A183" s="6">
        <v>182</v>
      </c>
      <c r="B183" s="3" t="s">
        <v>199</v>
      </c>
      <c r="C183" s="7">
        <v>25451</v>
      </c>
      <c r="D183" s="8">
        <v>1.7086497471403473E-5</v>
      </c>
      <c r="E183" s="33">
        <v>5109</v>
      </c>
      <c r="F183" s="34">
        <v>0.25115524530527972</v>
      </c>
    </row>
    <row r="184" spans="1:6" ht="15" customHeight="1" x14ac:dyDescent="0.25">
      <c r="A184" s="6">
        <v>183</v>
      </c>
      <c r="B184" s="3" t="s">
        <v>29</v>
      </c>
      <c r="C184" s="7">
        <v>25000</v>
      </c>
      <c r="D184" s="8">
        <v>1.678371917744241E-5</v>
      </c>
      <c r="E184" s="33">
        <v>-91605</v>
      </c>
      <c r="F184" s="34">
        <v>-0.7856009605076969</v>
      </c>
    </row>
    <row r="185" spans="1:6" ht="15" customHeight="1" x14ac:dyDescent="0.25">
      <c r="A185" s="6">
        <v>184</v>
      </c>
      <c r="B185" s="3" t="s">
        <v>239</v>
      </c>
      <c r="C185" s="7">
        <v>24249</v>
      </c>
      <c r="D185" s="8">
        <v>1.6279536253352041E-5</v>
      </c>
      <c r="E185" s="33">
        <v>4652</v>
      </c>
      <c r="F185" s="34">
        <v>0.23738327294994133</v>
      </c>
    </row>
    <row r="186" spans="1:6" ht="15" customHeight="1" x14ac:dyDescent="0.25">
      <c r="A186" s="6">
        <v>185</v>
      </c>
      <c r="B186" s="3" t="s">
        <v>193</v>
      </c>
      <c r="C186" s="7">
        <v>23861</v>
      </c>
      <c r="D186" s="8">
        <v>1.6019052931718135E-5</v>
      </c>
      <c r="E186" s="33">
        <v>1661</v>
      </c>
      <c r="F186" s="34">
        <v>7.4819819819819819E-2</v>
      </c>
    </row>
    <row r="187" spans="1:6" ht="15" customHeight="1" x14ac:dyDescent="0.25">
      <c r="A187" s="6">
        <v>186</v>
      </c>
      <c r="B187" s="3" t="s">
        <v>264</v>
      </c>
      <c r="C187" s="7">
        <v>22200</v>
      </c>
      <c r="D187" s="8">
        <v>1.4903942629568861E-5</v>
      </c>
      <c r="E187" s="33">
        <v>1542</v>
      </c>
      <c r="F187" s="34">
        <v>7.4644205634620972E-2</v>
      </c>
    </row>
    <row r="188" spans="1:6" ht="15" customHeight="1" x14ac:dyDescent="0.25">
      <c r="A188" s="6">
        <v>187</v>
      </c>
      <c r="B188" s="3" t="s">
        <v>147</v>
      </c>
      <c r="C188" s="7">
        <v>22105</v>
      </c>
      <c r="D188" s="8">
        <v>1.4840164496694579E-5</v>
      </c>
      <c r="E188" s="33">
        <v>5105</v>
      </c>
      <c r="F188" s="34">
        <v>0.30029411764705882</v>
      </c>
    </row>
    <row r="189" spans="1:6" ht="15" customHeight="1" x14ac:dyDescent="0.25">
      <c r="A189" s="6">
        <v>188</v>
      </c>
      <c r="B189" s="3" t="s">
        <v>296</v>
      </c>
      <c r="C189" s="7">
        <v>20658</v>
      </c>
      <c r="D189" s="8">
        <v>1.3868722830704212E-5</v>
      </c>
      <c r="E189" s="33" t="s">
        <v>214</v>
      </c>
      <c r="F189" s="34" t="s">
        <v>214</v>
      </c>
    </row>
    <row r="190" spans="1:6" ht="15" customHeight="1" x14ac:dyDescent="0.25">
      <c r="A190" s="6">
        <v>189</v>
      </c>
      <c r="B190" s="3" t="s">
        <v>179</v>
      </c>
      <c r="C190" s="7">
        <v>20342</v>
      </c>
      <c r="D190" s="8">
        <v>1.365657662030134E-5</v>
      </c>
      <c r="E190" s="33">
        <v>14232</v>
      </c>
      <c r="F190" s="34">
        <v>2.3292962356792146</v>
      </c>
    </row>
    <row r="191" spans="1:6" ht="15" customHeight="1" x14ac:dyDescent="0.25">
      <c r="A191" s="6">
        <v>190</v>
      </c>
      <c r="B191" s="3" t="s">
        <v>266</v>
      </c>
      <c r="C191" s="7">
        <v>19597</v>
      </c>
      <c r="D191" s="8">
        <v>1.3156421788813556E-5</v>
      </c>
      <c r="E191" s="33">
        <v>8815</v>
      </c>
      <c r="F191" s="34">
        <v>0.8175663142274161</v>
      </c>
    </row>
    <row r="192" spans="1:6" ht="15" customHeight="1" x14ac:dyDescent="0.25">
      <c r="A192" s="6">
        <v>191</v>
      </c>
      <c r="B192" s="3" t="s">
        <v>205</v>
      </c>
      <c r="C192" s="7">
        <v>19257</v>
      </c>
      <c r="D192" s="8">
        <v>1.2928163208000339E-5</v>
      </c>
      <c r="E192" s="33">
        <v>-93003</v>
      </c>
      <c r="F192" s="34">
        <v>-0.82846071619454842</v>
      </c>
    </row>
    <row r="193" spans="1:6" ht="15" customHeight="1" x14ac:dyDescent="0.25">
      <c r="A193" s="6">
        <v>192</v>
      </c>
      <c r="B193" s="3" t="s">
        <v>160</v>
      </c>
      <c r="C193" s="7">
        <v>19216</v>
      </c>
      <c r="D193" s="8">
        <v>1.2900637908549334E-5</v>
      </c>
      <c r="E193" s="33">
        <v>0</v>
      </c>
      <c r="F193" s="34">
        <v>0</v>
      </c>
    </row>
    <row r="194" spans="1:6" ht="15" customHeight="1" x14ac:dyDescent="0.25">
      <c r="A194" s="6">
        <v>193</v>
      </c>
      <c r="B194" s="3" t="s">
        <v>176</v>
      </c>
      <c r="C194" s="7">
        <v>18578</v>
      </c>
      <c r="D194" s="8">
        <v>1.2472317395141004E-5</v>
      </c>
      <c r="E194" s="33">
        <v>10710</v>
      </c>
      <c r="F194" s="34">
        <v>1.3612099644128113</v>
      </c>
    </row>
    <row r="195" spans="1:6" ht="15" customHeight="1" x14ac:dyDescent="0.25">
      <c r="A195" s="6">
        <v>194</v>
      </c>
      <c r="B195" s="3" t="s">
        <v>246</v>
      </c>
      <c r="C195" s="7">
        <v>18083</v>
      </c>
      <c r="D195" s="8">
        <v>1.2139999755427645E-5</v>
      </c>
      <c r="E195" s="33">
        <v>4217</v>
      </c>
      <c r="F195" s="34">
        <v>0.30412519832684265</v>
      </c>
    </row>
    <row r="196" spans="1:6" ht="15" customHeight="1" x14ac:dyDescent="0.25">
      <c r="A196" s="6">
        <v>195</v>
      </c>
      <c r="B196" s="3" t="s">
        <v>211</v>
      </c>
      <c r="C196" s="7">
        <v>18000</v>
      </c>
      <c r="D196" s="8">
        <v>1.2084277807758536E-5</v>
      </c>
      <c r="E196" s="33">
        <v>-578</v>
      </c>
      <c r="F196" s="34">
        <v>-3.1112068037463667E-2</v>
      </c>
    </row>
    <row r="197" spans="1:6" ht="15" customHeight="1" x14ac:dyDescent="0.25">
      <c r="A197" s="6">
        <v>196</v>
      </c>
      <c r="B197" s="3" t="s">
        <v>188</v>
      </c>
      <c r="C197" s="7">
        <v>17000</v>
      </c>
      <c r="D197" s="8">
        <v>1.1412929040660839E-5</v>
      </c>
      <c r="E197" s="33">
        <v>2000</v>
      </c>
      <c r="F197" s="34">
        <v>0.13333333333333333</v>
      </c>
    </row>
    <row r="198" spans="1:6" ht="15" customHeight="1" x14ac:dyDescent="0.25">
      <c r="A198" s="6">
        <v>197</v>
      </c>
      <c r="B198" s="3" t="s">
        <v>39</v>
      </c>
      <c r="C198" s="7">
        <v>15000</v>
      </c>
      <c r="D198" s="8">
        <v>1.0070231506465447E-5</v>
      </c>
      <c r="E198" s="33">
        <v>1760</v>
      </c>
      <c r="F198" s="34">
        <v>0.13293051359516617</v>
      </c>
    </row>
    <row r="199" spans="1:6" ht="15" customHeight="1" x14ac:dyDescent="0.25">
      <c r="A199" s="6">
        <v>198</v>
      </c>
      <c r="B199" s="3" t="s">
        <v>31</v>
      </c>
      <c r="C199" s="7">
        <v>14379</v>
      </c>
      <c r="D199" s="8">
        <v>9.653323922097777E-6</v>
      </c>
      <c r="E199" s="33">
        <v>2379</v>
      </c>
      <c r="F199" s="34">
        <v>0.19825000000000001</v>
      </c>
    </row>
    <row r="200" spans="1:6" ht="15" customHeight="1" x14ac:dyDescent="0.25">
      <c r="A200" s="6">
        <v>199</v>
      </c>
      <c r="B200" s="3" t="s">
        <v>126</v>
      </c>
      <c r="C200" s="7">
        <v>14355</v>
      </c>
      <c r="D200" s="8">
        <v>9.6372115516874324E-6</v>
      </c>
      <c r="E200" s="33">
        <v>3381</v>
      </c>
      <c r="F200" s="34">
        <v>0.30809185347184254</v>
      </c>
    </row>
    <row r="201" spans="1:6" ht="15" customHeight="1" x14ac:dyDescent="0.25">
      <c r="A201" s="6">
        <v>200</v>
      </c>
      <c r="B201" s="3" t="s">
        <v>297</v>
      </c>
      <c r="C201" s="7">
        <v>13646</v>
      </c>
      <c r="D201" s="8">
        <v>9.1612252758151658E-6</v>
      </c>
      <c r="E201" s="33" t="s">
        <v>214</v>
      </c>
      <c r="F201" s="34" t="s">
        <v>214</v>
      </c>
    </row>
    <row r="202" spans="1:6" ht="15" customHeight="1" x14ac:dyDescent="0.25">
      <c r="A202" s="6">
        <v>201</v>
      </c>
      <c r="B202" s="3" t="s">
        <v>274</v>
      </c>
      <c r="C202" s="7">
        <v>13240</v>
      </c>
      <c r="D202" s="8">
        <v>8.8886576763735004E-6</v>
      </c>
      <c r="E202" s="33">
        <v>4256</v>
      </c>
      <c r="F202" s="34">
        <v>0.47373107747105964</v>
      </c>
    </row>
    <row r="203" spans="1:6" ht="15" customHeight="1" x14ac:dyDescent="0.25">
      <c r="A203" s="6">
        <v>202</v>
      </c>
      <c r="B203" s="3" t="s">
        <v>298</v>
      </c>
      <c r="C203" s="7">
        <v>13136</v>
      </c>
      <c r="D203" s="8">
        <v>8.8188374045953404E-6</v>
      </c>
      <c r="E203" s="33" t="s">
        <v>214</v>
      </c>
      <c r="F203" s="34" t="s">
        <v>214</v>
      </c>
    </row>
    <row r="204" spans="1:6" ht="15" customHeight="1" x14ac:dyDescent="0.25">
      <c r="A204" s="6">
        <v>203</v>
      </c>
      <c r="B204" s="3" t="s">
        <v>161</v>
      </c>
      <c r="C204" s="7">
        <v>12000</v>
      </c>
      <c r="D204" s="8">
        <v>8.0561852051723573E-6</v>
      </c>
      <c r="E204" s="33">
        <v>5746</v>
      </c>
      <c r="F204" s="34">
        <v>0.91877198592900544</v>
      </c>
    </row>
    <row r="205" spans="1:6" ht="15" customHeight="1" x14ac:dyDescent="0.25">
      <c r="A205" s="6">
        <v>204</v>
      </c>
      <c r="B205" s="3" t="s">
        <v>209</v>
      </c>
      <c r="C205" s="7">
        <v>10974</v>
      </c>
      <c r="D205" s="8">
        <v>7.3673813701301203E-6</v>
      </c>
      <c r="E205" s="33">
        <v>6871</v>
      </c>
      <c r="F205" s="34">
        <v>1.6746283207409214</v>
      </c>
    </row>
    <row r="206" spans="1:6" ht="15" customHeight="1" x14ac:dyDescent="0.25">
      <c r="A206" s="6">
        <v>205</v>
      </c>
      <c r="B206" s="3" t="s">
        <v>245</v>
      </c>
      <c r="C206" s="7">
        <v>10782</v>
      </c>
      <c r="D206" s="8">
        <v>7.2384824068473626E-6</v>
      </c>
      <c r="E206" s="33">
        <v>-45005</v>
      </c>
      <c r="F206" s="34">
        <v>-0.80672916629322244</v>
      </c>
    </row>
    <row r="207" spans="1:6" ht="15" customHeight="1" x14ac:dyDescent="0.25">
      <c r="A207" s="6">
        <v>206</v>
      </c>
      <c r="B207" s="3" t="s">
        <v>173</v>
      </c>
      <c r="C207" s="7">
        <v>10618</v>
      </c>
      <c r="D207" s="8">
        <v>7.1283812090433403E-6</v>
      </c>
      <c r="E207" s="33">
        <v>-73536</v>
      </c>
      <c r="F207" s="34">
        <v>-0.87382655607576587</v>
      </c>
    </row>
    <row r="208" spans="1:6" ht="15" customHeight="1" x14ac:dyDescent="0.25">
      <c r="A208" s="6">
        <v>207</v>
      </c>
      <c r="B208" s="3" t="s">
        <v>177</v>
      </c>
      <c r="C208" s="7">
        <v>9547</v>
      </c>
      <c r="D208" s="8">
        <v>6.4093666794817076E-6</v>
      </c>
      <c r="E208" s="33">
        <v>3686</v>
      </c>
      <c r="F208" s="34">
        <v>0.62890291759085482</v>
      </c>
    </row>
    <row r="209" spans="1:6" ht="15" customHeight="1" x14ac:dyDescent="0.25">
      <c r="A209" s="6">
        <v>208</v>
      </c>
      <c r="B209" s="3" t="s">
        <v>299</v>
      </c>
      <c r="C209" s="7">
        <v>8984</v>
      </c>
      <c r="D209" s="8">
        <v>6.0313973236057049E-6</v>
      </c>
      <c r="E209" s="33" t="s">
        <v>214</v>
      </c>
      <c r="F209" s="34" t="s">
        <v>214</v>
      </c>
    </row>
    <row r="210" spans="1:6" ht="15" customHeight="1" x14ac:dyDescent="0.25">
      <c r="A210" s="6">
        <v>209</v>
      </c>
      <c r="B210" s="3" t="s">
        <v>267</v>
      </c>
      <c r="C210" s="7">
        <v>7868</v>
      </c>
      <c r="D210" s="8">
        <v>5.2821720995246756E-6</v>
      </c>
      <c r="E210" s="33">
        <v>3266</v>
      </c>
      <c r="F210" s="34">
        <v>0.70969143850499783</v>
      </c>
    </row>
    <row r="211" spans="1:6" ht="15" customHeight="1" x14ac:dyDescent="0.25">
      <c r="A211" s="6">
        <v>210</v>
      </c>
      <c r="B211" s="3" t="s">
        <v>172</v>
      </c>
      <c r="C211" s="7">
        <v>6855</v>
      </c>
      <c r="D211" s="8">
        <v>4.6020957984547091E-6</v>
      </c>
      <c r="E211" s="33">
        <v>-23956</v>
      </c>
      <c r="F211" s="34">
        <v>-0.77751452403362431</v>
      </c>
    </row>
    <row r="212" spans="1:6" ht="15" customHeight="1" x14ac:dyDescent="0.25">
      <c r="A212" s="6">
        <v>211</v>
      </c>
      <c r="B212" s="3" t="s">
        <v>300</v>
      </c>
      <c r="C212" s="7">
        <v>6847</v>
      </c>
      <c r="D212" s="8">
        <v>4.5967250083179275E-6</v>
      </c>
      <c r="E212" s="33" t="s">
        <v>214</v>
      </c>
      <c r="F212" s="34" t="s">
        <v>214</v>
      </c>
    </row>
    <row r="213" spans="1:6" ht="15" customHeight="1" x14ac:dyDescent="0.25">
      <c r="A213" s="6">
        <v>212</v>
      </c>
      <c r="B213" s="3" t="s">
        <v>194</v>
      </c>
      <c r="C213" s="7">
        <v>6254</v>
      </c>
      <c r="D213" s="8">
        <v>4.1986151894289932E-6</v>
      </c>
      <c r="E213" s="33">
        <v>2743</v>
      </c>
      <c r="F213" s="34">
        <v>0.7812589005981202</v>
      </c>
    </row>
    <row r="214" spans="1:6" ht="15" customHeight="1" x14ac:dyDescent="0.25">
      <c r="A214" s="6">
        <v>213</v>
      </c>
      <c r="B214" s="3" t="s">
        <v>212</v>
      </c>
      <c r="C214" s="7">
        <v>6110</v>
      </c>
      <c r="D214" s="8">
        <v>4.1019409669669248E-6</v>
      </c>
      <c r="E214" s="33">
        <v>1510</v>
      </c>
      <c r="F214" s="34">
        <v>0.32826086956521738</v>
      </c>
    </row>
    <row r="215" spans="1:6" ht="15" customHeight="1" x14ac:dyDescent="0.25">
      <c r="A215" s="6">
        <v>214</v>
      </c>
      <c r="B215" s="3" t="s">
        <v>127</v>
      </c>
      <c r="C215" s="7">
        <v>5861</v>
      </c>
      <c r="D215" s="8">
        <v>3.934775123959599E-6</v>
      </c>
      <c r="E215" s="33">
        <v>3022</v>
      </c>
      <c r="F215" s="34">
        <v>1.0644593166607961</v>
      </c>
    </row>
    <row r="216" spans="1:6" ht="15" customHeight="1" x14ac:dyDescent="0.25">
      <c r="A216" s="6">
        <v>215</v>
      </c>
      <c r="B216" s="3" t="s">
        <v>270</v>
      </c>
      <c r="C216" s="7">
        <v>5473</v>
      </c>
      <c r="D216" s="8">
        <v>3.6742918023256925E-6</v>
      </c>
      <c r="E216" s="33">
        <v>891</v>
      </c>
      <c r="F216" s="34">
        <v>0.19445656918376256</v>
      </c>
    </row>
    <row r="217" spans="1:6" ht="15" customHeight="1" x14ac:dyDescent="0.25">
      <c r="A217" s="6">
        <v>216</v>
      </c>
      <c r="B217" s="3" t="s">
        <v>301</v>
      </c>
      <c r="C217" s="7">
        <v>4602</v>
      </c>
      <c r="D217" s="8">
        <v>3.089547026183599E-6</v>
      </c>
      <c r="E217" s="33" t="s">
        <v>214</v>
      </c>
      <c r="F217" s="34" t="s">
        <v>214</v>
      </c>
    </row>
    <row r="218" spans="1:6" ht="15" customHeight="1" x14ac:dyDescent="0.25">
      <c r="A218" s="6">
        <v>217</v>
      </c>
      <c r="B218" s="3" t="s">
        <v>178</v>
      </c>
      <c r="C218" s="7">
        <v>4600</v>
      </c>
      <c r="D218" s="8">
        <v>3.0882043286494036E-6</v>
      </c>
      <c r="E218" s="33">
        <v>1769</v>
      </c>
      <c r="F218" s="34">
        <v>0.62486753797244787</v>
      </c>
    </row>
    <row r="219" spans="1:6" ht="15" customHeight="1" x14ac:dyDescent="0.25">
      <c r="A219" s="6">
        <v>218</v>
      </c>
      <c r="B219" s="3" t="s">
        <v>302</v>
      </c>
      <c r="C219" s="7">
        <v>4582</v>
      </c>
      <c r="D219" s="8">
        <v>3.0761200508416451E-6</v>
      </c>
      <c r="E219" s="33" t="s">
        <v>214</v>
      </c>
      <c r="F219" s="34" t="s">
        <v>214</v>
      </c>
    </row>
    <row r="220" spans="1:6" ht="15" customHeight="1" x14ac:dyDescent="0.25">
      <c r="A220" s="6">
        <v>219</v>
      </c>
      <c r="B220" s="3" t="s">
        <v>254</v>
      </c>
      <c r="C220" s="7">
        <v>4537</v>
      </c>
      <c r="D220" s="8">
        <v>3.0459093563222486E-6</v>
      </c>
      <c r="E220" s="33">
        <v>3673</v>
      </c>
      <c r="F220" s="34">
        <v>4.2511574074074074</v>
      </c>
    </row>
    <row r="221" spans="1:6" ht="15" customHeight="1" x14ac:dyDescent="0.25">
      <c r="A221" s="6">
        <v>220</v>
      </c>
      <c r="B221" s="3" t="s">
        <v>303</v>
      </c>
      <c r="C221" s="7">
        <v>4437</v>
      </c>
      <c r="D221" s="8">
        <v>2.978774479612479E-6</v>
      </c>
      <c r="E221" s="33" t="s">
        <v>214</v>
      </c>
      <c r="F221" s="34" t="s">
        <v>214</v>
      </c>
    </row>
    <row r="222" spans="1:6" ht="15" customHeight="1" x14ac:dyDescent="0.25">
      <c r="A222" s="6">
        <v>221</v>
      </c>
      <c r="B222" s="3" t="s">
        <v>195</v>
      </c>
      <c r="C222" s="7">
        <v>4103</v>
      </c>
      <c r="D222" s="8">
        <v>2.7545439914018482E-6</v>
      </c>
      <c r="E222" s="33">
        <v>2894</v>
      </c>
      <c r="F222" s="34">
        <v>2.3937138130686519</v>
      </c>
    </row>
    <row r="223" spans="1:6" ht="15" customHeight="1" x14ac:dyDescent="0.25">
      <c r="A223" s="6">
        <v>222</v>
      </c>
      <c r="B223" s="3" t="s">
        <v>142</v>
      </c>
      <c r="C223" s="7">
        <v>3511</v>
      </c>
      <c r="D223" s="8">
        <v>2.357105521280012E-6</v>
      </c>
      <c r="E223" s="33">
        <v>-311489</v>
      </c>
      <c r="F223" s="34">
        <v>-0.98885396825396821</v>
      </c>
    </row>
    <row r="224" spans="1:6" ht="15" customHeight="1" x14ac:dyDescent="0.25">
      <c r="A224" s="6">
        <v>223</v>
      </c>
      <c r="B224" s="3" t="s">
        <v>257</v>
      </c>
      <c r="C224" s="7">
        <v>2839</v>
      </c>
      <c r="D224" s="8">
        <v>1.9059591497903601E-6</v>
      </c>
      <c r="E224" s="33">
        <v>2829</v>
      </c>
      <c r="F224" s="34">
        <v>282.89999999999998</v>
      </c>
    </row>
    <row r="225" spans="1:6" ht="15" customHeight="1" x14ac:dyDescent="0.25">
      <c r="A225" s="6">
        <v>224</v>
      </c>
      <c r="B225" s="3" t="s">
        <v>304</v>
      </c>
      <c r="C225" s="7">
        <v>2831</v>
      </c>
      <c r="D225" s="8">
        <v>1.9005883596535785E-6</v>
      </c>
      <c r="E225" s="33" t="s">
        <v>214</v>
      </c>
      <c r="F225" s="34" t="s">
        <v>214</v>
      </c>
    </row>
    <row r="226" spans="1:6" ht="15" customHeight="1" x14ac:dyDescent="0.25">
      <c r="A226" s="6">
        <v>225</v>
      </c>
      <c r="B226" s="3" t="s">
        <v>305</v>
      </c>
      <c r="C226" s="3">
        <v>2460</v>
      </c>
      <c r="D226" s="35">
        <v>1.6515179670603331E-6</v>
      </c>
      <c r="E226" s="33" t="s">
        <v>214</v>
      </c>
      <c r="F226" s="34" t="s">
        <v>214</v>
      </c>
    </row>
    <row r="227" spans="1:6" ht="15" customHeight="1" x14ac:dyDescent="0.25">
      <c r="A227" s="6">
        <v>226</v>
      </c>
      <c r="B227" s="3" t="s">
        <v>306</v>
      </c>
      <c r="C227" s="3">
        <v>1970</v>
      </c>
      <c r="D227" s="35">
        <v>1.322557071182462E-6</v>
      </c>
      <c r="E227" s="33" t="s">
        <v>214</v>
      </c>
      <c r="F227" s="34" t="s">
        <v>214</v>
      </c>
    </row>
    <row r="228" spans="1:6" ht="15" customHeight="1" x14ac:dyDescent="0.25">
      <c r="A228" s="6">
        <v>227</v>
      </c>
      <c r="B228" s="3" t="s">
        <v>307</v>
      </c>
      <c r="C228" s="3">
        <v>1209</v>
      </c>
      <c r="D228" s="35">
        <v>8.1166065942111494E-7</v>
      </c>
      <c r="E228" s="33" t="s">
        <v>214</v>
      </c>
      <c r="F228" s="34" t="s">
        <v>214</v>
      </c>
    </row>
    <row r="229" spans="1:6" ht="15" customHeight="1" x14ac:dyDescent="0.25">
      <c r="A229" s="6">
        <v>228</v>
      </c>
      <c r="B229" s="3" t="s">
        <v>308</v>
      </c>
      <c r="C229" s="3">
        <v>864</v>
      </c>
      <c r="D229" s="35">
        <v>5.8004533477240974E-7</v>
      </c>
      <c r="E229" s="33" t="s">
        <v>214</v>
      </c>
      <c r="F229" s="34" t="s">
        <v>214</v>
      </c>
    </row>
    <row r="230" spans="1:6" ht="15" customHeight="1" x14ac:dyDescent="0.25">
      <c r="A230" s="6">
        <v>229</v>
      </c>
      <c r="B230" s="3" t="s">
        <v>309</v>
      </c>
      <c r="C230" s="3">
        <v>548</v>
      </c>
      <c r="D230" s="35">
        <v>3.6789912436953761E-7</v>
      </c>
      <c r="E230" s="33" t="s">
        <v>214</v>
      </c>
      <c r="F230" s="34" t="s">
        <v>214</v>
      </c>
    </row>
    <row r="231" spans="1:6" ht="15" customHeight="1" x14ac:dyDescent="0.25">
      <c r="A231" s="6">
        <v>230</v>
      </c>
      <c r="B231" s="3" t="s">
        <v>310</v>
      </c>
      <c r="C231" s="3">
        <v>509</v>
      </c>
      <c r="D231" s="35">
        <v>3.4171652245272747E-7</v>
      </c>
      <c r="E231" s="33" t="s">
        <v>214</v>
      </c>
      <c r="F231" s="34" t="s">
        <v>214</v>
      </c>
    </row>
    <row r="232" spans="1:6" ht="15" customHeight="1" x14ac:dyDescent="0.25">
      <c r="A232" s="6">
        <v>231</v>
      </c>
      <c r="B232" s="3" t="s">
        <v>311</v>
      </c>
      <c r="C232" s="3">
        <v>10</v>
      </c>
      <c r="D232" s="35">
        <v>6.7134876709769639E-9</v>
      </c>
      <c r="E232" s="33" t="s">
        <v>214</v>
      </c>
      <c r="F232" s="34" t="s">
        <v>214</v>
      </c>
    </row>
    <row r="233" spans="1:6" ht="15" customHeight="1" thickBot="1" x14ac:dyDescent="0.3">
      <c r="A233" s="11"/>
      <c r="B233" s="11" t="s">
        <v>73</v>
      </c>
      <c r="C233" s="12">
        <f>+SUBTOTAL(9,C2:C232)</f>
        <v>347783802</v>
      </c>
      <c r="D233" s="13">
        <f t="shared" ref="D233" si="0">+C233/$H$1</f>
        <v>0.23348422668924937</v>
      </c>
      <c r="E233" s="14">
        <f>+SUBTOTAL(9,E2:E232)</f>
        <v>31475082</v>
      </c>
      <c r="F233" s="15">
        <f t="shared" ref="F233" si="1">+IF(ISERR(E233/(C233-E233)),0,E233/(C233-E233))</f>
        <v>9.9507474849254873E-2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76</v>
      </c>
      <c r="B1" s="2" t="s">
        <v>2</v>
      </c>
      <c r="C1" s="2" t="s">
        <v>128</v>
      </c>
      <c r="D1" s="2" t="s">
        <v>129</v>
      </c>
    </row>
    <row r="2" spans="1:5" ht="15" customHeight="1" thickTop="1" x14ac:dyDescent="0.25">
      <c r="A2" s="3" t="s">
        <v>42</v>
      </c>
      <c r="B2" s="7">
        <v>130624081</v>
      </c>
      <c r="C2" s="9">
        <v>14177747</v>
      </c>
      <c r="D2" s="10">
        <v>0.1217534851719763</v>
      </c>
      <c r="E2" s="17">
        <f>+B2/$B$6</f>
        <v>0.37558989305660645</v>
      </c>
    </row>
    <row r="3" spans="1:5" ht="15" customHeight="1" x14ac:dyDescent="0.25">
      <c r="A3" s="3" t="s">
        <v>43</v>
      </c>
      <c r="B3" s="7">
        <v>121794254</v>
      </c>
      <c r="C3" s="9">
        <v>18933020</v>
      </c>
      <c r="D3" s="10">
        <v>0.18406370664384603</v>
      </c>
      <c r="E3" s="17">
        <f>+B3/$B$6</f>
        <v>0.35020105392947543</v>
      </c>
    </row>
    <row r="4" spans="1:5" ht="15" customHeight="1" x14ac:dyDescent="0.25">
      <c r="A4" s="3" t="s">
        <v>44</v>
      </c>
      <c r="B4" s="7">
        <v>68240075</v>
      </c>
      <c r="C4" s="9">
        <v>18965189</v>
      </c>
      <c r="D4" s="10">
        <v>0.38488549724904486</v>
      </c>
      <c r="E4" s="17">
        <f>+B4/$B$6</f>
        <v>0.1962140692222348</v>
      </c>
    </row>
    <row r="5" spans="1:5" ht="15" customHeight="1" x14ac:dyDescent="0.25">
      <c r="A5" s="3" t="s">
        <v>45</v>
      </c>
      <c r="B5" s="7">
        <v>27125392</v>
      </c>
      <c r="C5" s="9">
        <v>-15988990</v>
      </c>
      <c r="D5" s="10">
        <v>-0.37085049717284596</v>
      </c>
      <c r="E5" s="17">
        <f>+B5/$B$6</f>
        <v>7.799498379168332E-2</v>
      </c>
    </row>
    <row r="6" spans="1:5" ht="15" customHeight="1" thickBot="1" x14ac:dyDescent="0.3">
      <c r="A6" s="11" t="s">
        <v>91</v>
      </c>
      <c r="B6" s="12">
        <f>+SUM(B2:B5)</f>
        <v>347783802</v>
      </c>
      <c r="C6" s="14">
        <f>+SUM(C2:C5)</f>
        <v>36086966</v>
      </c>
      <c r="D6" s="15">
        <f>+C6/(B6-C6)</f>
        <v>0.11577584958225241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46</v>
      </c>
    </row>
    <row r="27" spans="1:1" ht="15" customHeight="1" x14ac:dyDescent="0.25">
      <c r="A27" s="5" t="s">
        <v>275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1.140625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90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48</v>
      </c>
      <c r="B2" s="7">
        <v>85772752</v>
      </c>
      <c r="C2" s="9">
        <v>18575937</v>
      </c>
      <c r="D2" s="10">
        <v>0.27644073606762465</v>
      </c>
      <c r="E2" s="17">
        <f t="shared" ref="E2:E10" si="0">+B2/$B$11</f>
        <v>0.24662664421616737</v>
      </c>
    </row>
    <row r="3" spans="1:5" ht="15" customHeight="1" x14ac:dyDescent="0.25">
      <c r="A3" s="3" t="s">
        <v>49</v>
      </c>
      <c r="B3" s="7">
        <v>163220626</v>
      </c>
      <c r="C3" s="9">
        <v>20168964</v>
      </c>
      <c r="D3" s="10">
        <v>0.14099077017364539</v>
      </c>
      <c r="E3" s="17">
        <f t="shared" si="0"/>
        <v>0.46931635418719125</v>
      </c>
    </row>
    <row r="4" spans="1:5" ht="15" customHeight="1" x14ac:dyDescent="0.25">
      <c r="A4" s="3" t="s">
        <v>50</v>
      </c>
      <c r="B4" s="7">
        <v>17257013</v>
      </c>
      <c r="C4" s="9">
        <v>1864627</v>
      </c>
      <c r="D4" s="10">
        <v>0.1211395686152881</v>
      </c>
      <c r="E4" s="17">
        <f t="shared" si="0"/>
        <v>4.9619944634454252E-2</v>
      </c>
    </row>
    <row r="5" spans="1:5" ht="15" customHeight="1" x14ac:dyDescent="0.25">
      <c r="A5" s="3" t="s">
        <v>51</v>
      </c>
      <c r="B5" s="7">
        <v>10960413</v>
      </c>
      <c r="C5" s="9">
        <v>-1851590</v>
      </c>
      <c r="D5" s="10">
        <v>-0.14451994742742411</v>
      </c>
      <c r="E5" s="17">
        <f t="shared" si="0"/>
        <v>3.151501863217885E-2</v>
      </c>
    </row>
    <row r="6" spans="1:5" ht="15" customHeight="1" x14ac:dyDescent="0.25">
      <c r="A6" s="3" t="s">
        <v>52</v>
      </c>
      <c r="B6" s="7">
        <v>10356491</v>
      </c>
      <c r="C6" s="9">
        <v>-14133068</v>
      </c>
      <c r="D6" s="10">
        <v>-0.57710585968493755</v>
      </c>
      <c r="E6" s="17">
        <f t="shared" si="0"/>
        <v>2.9778531778774448E-2</v>
      </c>
    </row>
    <row r="7" spans="1:5" ht="15" customHeight="1" x14ac:dyDescent="0.25">
      <c r="A7" s="3" t="s">
        <v>53</v>
      </c>
      <c r="B7" s="7">
        <v>5788575</v>
      </c>
      <c r="C7" s="9">
        <v>117342</v>
      </c>
      <c r="D7" s="10">
        <v>2.0690738680636117E-2</v>
      </c>
      <c r="E7" s="17">
        <f t="shared" si="0"/>
        <v>1.6644176545059449E-2</v>
      </c>
    </row>
    <row r="8" spans="1:5" ht="15" customHeight="1" x14ac:dyDescent="0.25">
      <c r="A8" s="3" t="s">
        <v>54</v>
      </c>
      <c r="B8" s="7">
        <v>23209220</v>
      </c>
      <c r="C8" s="9">
        <v>7173801</v>
      </c>
      <c r="D8" s="10">
        <v>0.44737222020827772</v>
      </c>
      <c r="E8" s="17">
        <f t="shared" si="0"/>
        <v>6.6734620377748355E-2</v>
      </c>
    </row>
    <row r="9" spans="1:5" ht="15" customHeight="1" x14ac:dyDescent="0.25">
      <c r="A9" s="3" t="s">
        <v>55</v>
      </c>
      <c r="B9" s="7">
        <v>13080765</v>
      </c>
      <c r="C9" s="9">
        <v>-442351</v>
      </c>
      <c r="D9" s="10">
        <v>-3.271073027843583E-2</v>
      </c>
      <c r="E9" s="17">
        <f t="shared" si="0"/>
        <v>3.7611771809890102E-2</v>
      </c>
    </row>
    <row r="10" spans="1:5" ht="15" customHeight="1" x14ac:dyDescent="0.25">
      <c r="A10" s="3" t="s">
        <v>45</v>
      </c>
      <c r="B10" s="7">
        <v>18137947</v>
      </c>
      <c r="C10" s="9">
        <v>4613304</v>
      </c>
      <c r="D10" s="10">
        <v>0.34110356924023799</v>
      </c>
      <c r="E10" s="17">
        <f t="shared" si="0"/>
        <v>5.2152937818535895E-2</v>
      </c>
    </row>
    <row r="11" spans="1:5" ht="15" customHeight="1" thickBot="1" x14ac:dyDescent="0.3">
      <c r="A11" s="11" t="s">
        <v>73</v>
      </c>
      <c r="B11" s="12">
        <f>+SUM(B2:B10)</f>
        <v>347783802</v>
      </c>
      <c r="C11" s="14">
        <f>+SUM(C2:C10)</f>
        <v>36086966</v>
      </c>
      <c r="D11" s="15">
        <f t="shared" ref="D11" si="1">+C11/(B11-C11)</f>
        <v>0.11577584958225241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99</v>
      </c>
    </row>
    <row r="32" spans="1:6" ht="15" customHeight="1" x14ac:dyDescent="0.25">
      <c r="A32" s="5" t="s">
        <v>275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56</v>
      </c>
      <c r="B1" s="31" t="s">
        <v>57</v>
      </c>
      <c r="C1" s="31" t="s">
        <v>58</v>
      </c>
      <c r="D1" s="31" t="s">
        <v>2</v>
      </c>
      <c r="E1" s="31" t="s">
        <v>59</v>
      </c>
    </row>
    <row r="2" spans="1:5" ht="15" customHeight="1" thickTop="1" x14ac:dyDescent="0.2">
      <c r="A2" s="20" t="s">
        <v>60</v>
      </c>
      <c r="B2" s="26">
        <v>673</v>
      </c>
      <c r="C2" s="27">
        <v>3.4136444331727113E-2</v>
      </c>
      <c r="D2" s="26">
        <v>13429</v>
      </c>
      <c r="E2" s="27">
        <v>9.1287936308257959E-6</v>
      </c>
    </row>
    <row r="3" spans="1:5" ht="15" customHeight="1" x14ac:dyDescent="0.2">
      <c r="A3" s="20" t="s">
        <v>61</v>
      </c>
      <c r="B3" s="26">
        <v>451</v>
      </c>
      <c r="C3" s="27">
        <v>2.2875982754248035E-2</v>
      </c>
      <c r="D3" s="26">
        <v>39191</v>
      </c>
      <c r="E3" s="27">
        <v>2.6641339726390185E-5</v>
      </c>
    </row>
    <row r="4" spans="1:5" ht="15" customHeight="1" x14ac:dyDescent="0.2">
      <c r="A4" s="20" t="s">
        <v>62</v>
      </c>
      <c r="B4" s="26">
        <v>3048</v>
      </c>
      <c r="C4" s="27">
        <v>0.15460309409079381</v>
      </c>
      <c r="D4" s="26">
        <v>954507</v>
      </c>
      <c r="E4" s="27">
        <v>6.4885675941459811E-4</v>
      </c>
    </row>
    <row r="5" spans="1:5" ht="15" customHeight="1" x14ac:dyDescent="0.2">
      <c r="A5" s="20" t="s">
        <v>63</v>
      </c>
      <c r="B5" s="26">
        <v>3970</v>
      </c>
      <c r="C5" s="27">
        <v>0.20136951559726096</v>
      </c>
      <c r="D5" s="26">
        <v>3393924</v>
      </c>
      <c r="E5" s="27">
        <v>2.3071287359227649E-3</v>
      </c>
    </row>
    <row r="6" spans="1:5" ht="15" customHeight="1" x14ac:dyDescent="0.2">
      <c r="A6" s="20" t="s">
        <v>64</v>
      </c>
      <c r="B6" s="26">
        <v>8527</v>
      </c>
      <c r="C6" s="27">
        <v>0.4325133147349734</v>
      </c>
      <c r="D6" s="26">
        <v>21932790</v>
      </c>
      <c r="E6" s="27">
        <v>1.4909517734622065E-2</v>
      </c>
    </row>
    <row r="7" spans="1:5" ht="15" customHeight="1" x14ac:dyDescent="0.2">
      <c r="A7" s="20" t="s">
        <v>65</v>
      </c>
      <c r="B7" s="26">
        <v>1242</v>
      </c>
      <c r="C7" s="27">
        <v>6.2997717474004566E-2</v>
      </c>
      <c r="D7" s="26">
        <v>9061207</v>
      </c>
      <c r="E7" s="27">
        <v>6.1596461947422835E-3</v>
      </c>
    </row>
    <row r="8" spans="1:5" ht="15" customHeight="1" x14ac:dyDescent="0.2">
      <c r="A8" s="20" t="s">
        <v>66</v>
      </c>
      <c r="B8" s="26">
        <v>994</v>
      </c>
      <c r="C8" s="27">
        <v>5.0418463099163077E-2</v>
      </c>
      <c r="D8" s="26">
        <v>21713828</v>
      </c>
      <c r="E8" s="27">
        <v>1.4760671289541056E-2</v>
      </c>
    </row>
    <row r="9" spans="1:5" ht="15" customHeight="1" x14ac:dyDescent="0.2">
      <c r="A9" s="20" t="s">
        <v>67</v>
      </c>
      <c r="B9" s="26">
        <v>195</v>
      </c>
      <c r="C9" s="27">
        <v>9.890945980218108E-3</v>
      </c>
      <c r="D9" s="26">
        <v>14496779</v>
      </c>
      <c r="E9" s="27">
        <v>9.8546506666683416E-3</v>
      </c>
    </row>
    <row r="10" spans="1:5" ht="15" customHeight="1" x14ac:dyDescent="0.2">
      <c r="A10" s="20" t="s">
        <v>68</v>
      </c>
      <c r="B10" s="26">
        <v>346</v>
      </c>
      <c r="C10" s="27">
        <v>1.7550088764899822E-2</v>
      </c>
      <c r="D10" s="26">
        <v>82555894</v>
      </c>
      <c r="E10" s="27">
        <v>5.6120017822200434E-2</v>
      </c>
    </row>
    <row r="11" spans="1:5" ht="15" customHeight="1" x14ac:dyDescent="0.2">
      <c r="A11" s="20" t="s">
        <v>69</v>
      </c>
      <c r="B11" s="26">
        <v>113</v>
      </c>
      <c r="C11" s="27">
        <v>5.7316763885366471E-3</v>
      </c>
      <c r="D11" s="26">
        <v>80497294</v>
      </c>
      <c r="E11" s="27">
        <v>5.4720618420277874E-2</v>
      </c>
    </row>
    <row r="12" spans="1:5" ht="15" customHeight="1" x14ac:dyDescent="0.2">
      <c r="A12" s="20" t="s">
        <v>70</v>
      </c>
      <c r="B12" s="26">
        <v>117</v>
      </c>
      <c r="C12" s="27">
        <v>5.9345675881308652E-3</v>
      </c>
      <c r="D12" s="26">
        <v>239884403</v>
      </c>
      <c r="E12" s="27">
        <v>0.16306911983326</v>
      </c>
    </row>
    <row r="13" spans="1:5" ht="15" customHeight="1" x14ac:dyDescent="0.2">
      <c r="A13" s="20" t="s">
        <v>71</v>
      </c>
      <c r="B13" s="26">
        <v>16</v>
      </c>
      <c r="C13" s="27">
        <v>8.1156479837687044E-4</v>
      </c>
      <c r="D13" s="26">
        <v>112773011</v>
      </c>
      <c r="E13" s="27">
        <v>7.6661072644712752E-2</v>
      </c>
    </row>
    <row r="14" spans="1:5" ht="15" customHeight="1" x14ac:dyDescent="0.2">
      <c r="A14" s="20" t="s">
        <v>72</v>
      </c>
      <c r="B14" s="26">
        <v>23</v>
      </c>
      <c r="C14" s="27">
        <v>1.1666243976667513E-3</v>
      </c>
      <c r="D14" s="26">
        <v>883743397</v>
      </c>
      <c r="E14" s="27">
        <v>0.60075292976528061</v>
      </c>
    </row>
    <row r="15" spans="1:5" ht="15" customHeight="1" x14ac:dyDescent="0.2">
      <c r="A15" s="23" t="s">
        <v>73</v>
      </c>
      <c r="B15" s="28">
        <v>20506</v>
      </c>
      <c r="C15" s="29">
        <v>0.99999999999999978</v>
      </c>
      <c r="D15" s="28">
        <f>SUM(D2:D14)</f>
        <v>1471059654</v>
      </c>
      <c r="E15" s="29">
        <v>1</v>
      </c>
    </row>
    <row r="16" spans="1:5" ht="15" customHeight="1" x14ac:dyDescent="0.2">
      <c r="A16" s="20" t="s">
        <v>74</v>
      </c>
      <c r="B16" s="21"/>
      <c r="C16" s="22"/>
      <c r="D16" s="26">
        <v>18479091</v>
      </c>
      <c r="E16" s="22"/>
    </row>
    <row r="17" spans="1:5" ht="15" customHeight="1" x14ac:dyDescent="0.2">
      <c r="A17" s="23" t="s">
        <v>75</v>
      </c>
      <c r="B17" s="24"/>
      <c r="C17" s="25"/>
      <c r="D17" s="28">
        <f>+D15+D16</f>
        <v>1489538745</v>
      </c>
      <c r="E17" s="25"/>
    </row>
    <row r="19" spans="1:5" ht="15" customHeight="1" x14ac:dyDescent="0.2">
      <c r="A19" s="32" t="s">
        <v>196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3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76</v>
      </c>
      <c r="D1" s="1" t="s">
        <v>47</v>
      </c>
      <c r="F1" s="5" t="s">
        <v>275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80</v>
      </c>
      <c r="D2" s="3" t="s">
        <v>100</v>
      </c>
    </row>
    <row r="3" spans="1:8" ht="15" customHeight="1" x14ac:dyDescent="0.25">
      <c r="A3" s="6">
        <v>2</v>
      </c>
      <c r="B3" s="3" t="s">
        <v>6</v>
      </c>
      <c r="C3" s="3" t="s">
        <v>79</v>
      </c>
      <c r="D3" s="3" t="s">
        <v>102</v>
      </c>
    </row>
    <row r="4" spans="1:8" ht="15" customHeight="1" x14ac:dyDescent="0.25">
      <c r="A4" s="6">
        <v>3</v>
      </c>
      <c r="B4" s="3" t="s">
        <v>11</v>
      </c>
      <c r="C4" s="3" t="s">
        <v>44</v>
      </c>
      <c r="D4" s="3" t="s">
        <v>100</v>
      </c>
    </row>
    <row r="5" spans="1:8" ht="15" customHeight="1" x14ac:dyDescent="0.25">
      <c r="A5" s="6">
        <v>4</v>
      </c>
      <c r="B5" s="3" t="s">
        <v>152</v>
      </c>
      <c r="C5" s="3" t="s">
        <v>80</v>
      </c>
      <c r="D5" s="3" t="s">
        <v>102</v>
      </c>
    </row>
    <row r="6" spans="1:8" ht="15" customHeight="1" x14ac:dyDescent="0.25">
      <c r="A6" s="6">
        <v>5</v>
      </c>
      <c r="B6" s="3" t="s">
        <v>13</v>
      </c>
      <c r="C6" s="3" t="s">
        <v>81</v>
      </c>
      <c r="D6" s="3" t="s">
        <v>100</v>
      </c>
    </row>
    <row r="7" spans="1:8" ht="15" customHeight="1" x14ac:dyDescent="0.25">
      <c r="A7" s="6">
        <v>6</v>
      </c>
      <c r="B7" s="3" t="s">
        <v>12</v>
      </c>
      <c r="C7" s="3" t="s">
        <v>44</v>
      </c>
      <c r="D7" s="3" t="s">
        <v>100</v>
      </c>
    </row>
    <row r="8" spans="1:8" ht="15" customHeight="1" x14ac:dyDescent="0.25">
      <c r="A8" s="6">
        <v>7</v>
      </c>
      <c r="B8" s="3" t="s">
        <v>30</v>
      </c>
      <c r="C8" s="3" t="s">
        <v>79</v>
      </c>
      <c r="D8" s="3" t="s">
        <v>105</v>
      </c>
    </row>
    <row r="9" spans="1:8" ht="15" customHeight="1" x14ac:dyDescent="0.25">
      <c r="A9" s="6">
        <v>8</v>
      </c>
      <c r="B9" s="3" t="s">
        <v>134</v>
      </c>
      <c r="C9" s="3" t="s">
        <v>79</v>
      </c>
      <c r="D9" s="3" t="s">
        <v>105</v>
      </c>
    </row>
    <row r="10" spans="1:8" ht="15" customHeight="1" x14ac:dyDescent="0.25">
      <c r="A10" s="6">
        <v>9</v>
      </c>
      <c r="B10" s="3" t="s">
        <v>10</v>
      </c>
      <c r="C10" s="3" t="s">
        <v>44</v>
      </c>
      <c r="D10" s="3" t="s">
        <v>102</v>
      </c>
    </row>
    <row r="11" spans="1:8" ht="15" customHeight="1" x14ac:dyDescent="0.25">
      <c r="A11" s="6">
        <v>10</v>
      </c>
      <c r="B11" s="3" t="s">
        <v>9</v>
      </c>
      <c r="C11" s="3" t="s">
        <v>82</v>
      </c>
      <c r="D11" s="3" t="s">
        <v>102</v>
      </c>
    </row>
    <row r="12" spans="1:8" ht="15" customHeight="1" x14ac:dyDescent="0.25">
      <c r="A12" s="6">
        <v>11</v>
      </c>
      <c r="B12" s="3" t="s">
        <v>201</v>
      </c>
      <c r="C12" s="3" t="s">
        <v>84</v>
      </c>
      <c r="D12" s="3" t="s">
        <v>100</v>
      </c>
    </row>
    <row r="13" spans="1:8" ht="15" customHeight="1" x14ac:dyDescent="0.25">
      <c r="A13" s="6">
        <v>12</v>
      </c>
      <c r="B13" s="3" t="s">
        <v>203</v>
      </c>
      <c r="C13" s="3" t="s">
        <v>82</v>
      </c>
      <c r="D13" s="3" t="s">
        <v>106</v>
      </c>
    </row>
    <row r="14" spans="1:8" ht="15" customHeight="1" x14ac:dyDescent="0.25">
      <c r="A14" s="6">
        <v>13</v>
      </c>
      <c r="B14" s="3" t="s">
        <v>18</v>
      </c>
      <c r="C14" s="3" t="s">
        <v>44</v>
      </c>
      <c r="D14" s="3" t="s">
        <v>102</v>
      </c>
    </row>
    <row r="15" spans="1:8" ht="15" customHeight="1" x14ac:dyDescent="0.25">
      <c r="A15" s="6">
        <v>14</v>
      </c>
      <c r="B15" s="3" t="s">
        <v>183</v>
      </c>
      <c r="C15" s="3" t="s">
        <v>83</v>
      </c>
      <c r="D15" s="3" t="s">
        <v>50</v>
      </c>
    </row>
    <row r="16" spans="1:8" ht="15" customHeight="1" x14ac:dyDescent="0.25">
      <c r="A16" s="6">
        <v>15</v>
      </c>
      <c r="B16" s="3" t="s">
        <v>132</v>
      </c>
      <c r="C16" s="3" t="s">
        <v>82</v>
      </c>
      <c r="D16" s="3" t="s">
        <v>104</v>
      </c>
    </row>
    <row r="17" spans="1:4" ht="15" customHeight="1" x14ac:dyDescent="0.25">
      <c r="A17" s="6">
        <v>16</v>
      </c>
      <c r="B17" s="3" t="s">
        <v>190</v>
      </c>
      <c r="C17" s="3" t="s">
        <v>86</v>
      </c>
      <c r="D17" s="3" t="s">
        <v>87</v>
      </c>
    </row>
    <row r="18" spans="1:4" ht="15" customHeight="1" x14ac:dyDescent="0.25">
      <c r="A18" s="6">
        <v>17</v>
      </c>
      <c r="B18" s="3" t="s">
        <v>276</v>
      </c>
      <c r="C18" s="3" t="s">
        <v>82</v>
      </c>
      <c r="D18" s="3" t="s">
        <v>102</v>
      </c>
    </row>
    <row r="19" spans="1:4" ht="15" customHeight="1" x14ac:dyDescent="0.25">
      <c r="A19" s="6">
        <v>18</v>
      </c>
      <c r="B19" s="3" t="s">
        <v>213</v>
      </c>
      <c r="C19" s="3" t="s">
        <v>80</v>
      </c>
      <c r="D19" s="3" t="s">
        <v>113</v>
      </c>
    </row>
    <row r="20" spans="1:4" ht="15" customHeight="1" x14ac:dyDescent="0.25">
      <c r="A20" s="6">
        <v>19</v>
      </c>
      <c r="B20" s="3" t="s">
        <v>14</v>
      </c>
      <c r="C20" s="3" t="s">
        <v>79</v>
      </c>
      <c r="D20" s="3" t="s">
        <v>50</v>
      </c>
    </row>
    <row r="21" spans="1:4" ht="15" customHeight="1" x14ac:dyDescent="0.25">
      <c r="A21" s="6">
        <v>20</v>
      </c>
      <c r="B21" s="3" t="s">
        <v>7</v>
      </c>
      <c r="C21" s="3" t="s">
        <v>80</v>
      </c>
      <c r="D21" s="3" t="s">
        <v>101</v>
      </c>
    </row>
    <row r="22" spans="1:4" ht="15" customHeight="1" x14ac:dyDescent="0.25">
      <c r="A22" s="6">
        <v>21</v>
      </c>
      <c r="B22" s="3" t="s">
        <v>167</v>
      </c>
      <c r="C22" s="3" t="s">
        <v>82</v>
      </c>
      <c r="D22" s="3" t="s">
        <v>105</v>
      </c>
    </row>
    <row r="23" spans="1:4" ht="15" customHeight="1" x14ac:dyDescent="0.25">
      <c r="A23" s="6">
        <v>22</v>
      </c>
      <c r="B23" s="3" t="s">
        <v>19</v>
      </c>
      <c r="C23" s="3" t="s">
        <v>79</v>
      </c>
      <c r="D23" s="3" t="s">
        <v>50</v>
      </c>
    </row>
    <row r="24" spans="1:4" ht="15" customHeight="1" x14ac:dyDescent="0.25">
      <c r="A24" s="6">
        <v>23</v>
      </c>
      <c r="B24" s="3" t="s">
        <v>189</v>
      </c>
      <c r="C24" s="3" t="s">
        <v>79</v>
      </c>
      <c r="D24" s="3" t="s">
        <v>102</v>
      </c>
    </row>
    <row r="25" spans="1:4" ht="15" customHeight="1" x14ac:dyDescent="0.25">
      <c r="A25" s="6">
        <v>24</v>
      </c>
      <c r="B25" s="3" t="s">
        <v>215</v>
      </c>
      <c r="C25" s="3" t="s">
        <v>44</v>
      </c>
      <c r="D25" s="3" t="s">
        <v>100</v>
      </c>
    </row>
    <row r="26" spans="1:4" ht="15" customHeight="1" x14ac:dyDescent="0.25">
      <c r="A26" s="6">
        <v>25</v>
      </c>
      <c r="B26" s="3" t="s">
        <v>277</v>
      </c>
      <c r="C26" s="3" t="s">
        <v>80</v>
      </c>
      <c r="D26" s="3" t="s">
        <v>89</v>
      </c>
    </row>
    <row r="27" spans="1:4" ht="15" customHeight="1" x14ac:dyDescent="0.25">
      <c r="A27" s="6">
        <v>26</v>
      </c>
      <c r="B27" s="3" t="s">
        <v>36</v>
      </c>
      <c r="C27" s="3" t="s">
        <v>80</v>
      </c>
      <c r="D27" s="3" t="s">
        <v>102</v>
      </c>
    </row>
    <row r="28" spans="1:4" ht="15" customHeight="1" x14ac:dyDescent="0.25">
      <c r="A28" s="6">
        <v>27</v>
      </c>
      <c r="B28" s="3" t="s">
        <v>23</v>
      </c>
      <c r="C28" s="3" t="s">
        <v>44</v>
      </c>
      <c r="D28" s="3" t="s">
        <v>52</v>
      </c>
    </row>
    <row r="29" spans="1:4" ht="15" customHeight="1" x14ac:dyDescent="0.25">
      <c r="A29" s="6">
        <v>28</v>
      </c>
      <c r="B29" s="3" t="s">
        <v>117</v>
      </c>
      <c r="C29" s="3" t="s">
        <v>79</v>
      </c>
      <c r="D29" s="3" t="s">
        <v>105</v>
      </c>
    </row>
    <row r="30" spans="1:4" ht="15" customHeight="1" x14ac:dyDescent="0.25">
      <c r="A30" s="6">
        <v>29</v>
      </c>
      <c r="B30" s="3" t="s">
        <v>258</v>
      </c>
      <c r="C30" s="3" t="s">
        <v>44</v>
      </c>
      <c r="D30" s="3" t="s">
        <v>100</v>
      </c>
    </row>
    <row r="31" spans="1:4" ht="15" customHeight="1" x14ac:dyDescent="0.25">
      <c r="A31" s="6">
        <v>30</v>
      </c>
      <c r="B31" s="3" t="s">
        <v>155</v>
      </c>
      <c r="C31" s="3" t="s">
        <v>82</v>
      </c>
      <c r="D31" s="3" t="s">
        <v>100</v>
      </c>
    </row>
    <row r="32" spans="1:4" ht="15" customHeight="1" x14ac:dyDescent="0.25">
      <c r="A32" s="6">
        <v>31</v>
      </c>
      <c r="B32" s="3" t="s">
        <v>143</v>
      </c>
      <c r="C32" s="3" t="s">
        <v>44</v>
      </c>
      <c r="D32" s="3" t="s">
        <v>107</v>
      </c>
    </row>
    <row r="33" spans="1:4" ht="15" customHeight="1" x14ac:dyDescent="0.25">
      <c r="A33" s="6">
        <v>32</v>
      </c>
      <c r="B33" s="3" t="s">
        <v>34</v>
      </c>
      <c r="C33" s="3" t="s">
        <v>82</v>
      </c>
      <c r="D33" s="3" t="s">
        <v>110</v>
      </c>
    </row>
    <row r="34" spans="1:4" ht="15" customHeight="1" x14ac:dyDescent="0.25">
      <c r="A34" s="6">
        <v>33</v>
      </c>
      <c r="B34" s="3" t="s">
        <v>26</v>
      </c>
      <c r="C34" s="3" t="s">
        <v>44</v>
      </c>
      <c r="D34" s="3" t="s">
        <v>100</v>
      </c>
    </row>
    <row r="35" spans="1:4" ht="15" customHeight="1" x14ac:dyDescent="0.25">
      <c r="A35" s="6">
        <v>34</v>
      </c>
      <c r="B35" s="3" t="s">
        <v>202</v>
      </c>
      <c r="C35" s="3" t="s">
        <v>79</v>
      </c>
      <c r="D35" s="3" t="s">
        <v>100</v>
      </c>
    </row>
    <row r="36" spans="1:4" ht="15" customHeight="1" x14ac:dyDescent="0.25">
      <c r="A36" s="6">
        <v>35</v>
      </c>
      <c r="B36" s="3" t="s">
        <v>94</v>
      </c>
      <c r="C36" s="3" t="s">
        <v>85</v>
      </c>
      <c r="D36" s="3" t="s">
        <v>100</v>
      </c>
    </row>
    <row r="37" spans="1:4" ht="15" customHeight="1" x14ac:dyDescent="0.25">
      <c r="A37" s="6">
        <v>36</v>
      </c>
      <c r="B37" s="3" t="s">
        <v>278</v>
      </c>
      <c r="C37" s="3" t="s">
        <v>156</v>
      </c>
      <c r="D37" s="3" t="s">
        <v>102</v>
      </c>
    </row>
    <row r="38" spans="1:4" ht="15" customHeight="1" x14ac:dyDescent="0.25">
      <c r="A38" s="6">
        <v>37</v>
      </c>
      <c r="B38" s="3" t="s">
        <v>140</v>
      </c>
      <c r="C38" s="3" t="s">
        <v>86</v>
      </c>
      <c r="D38" s="3" t="s">
        <v>52</v>
      </c>
    </row>
    <row r="39" spans="1:4" ht="15" customHeight="1" x14ac:dyDescent="0.25">
      <c r="A39" s="6">
        <v>38</v>
      </c>
      <c r="B39" s="3" t="s">
        <v>20</v>
      </c>
      <c r="C39" s="3" t="s">
        <v>82</v>
      </c>
      <c r="D39" s="3" t="s">
        <v>107</v>
      </c>
    </row>
    <row r="40" spans="1:4" ht="15" customHeight="1" x14ac:dyDescent="0.25">
      <c r="A40" s="6">
        <v>39</v>
      </c>
      <c r="B40" s="3" t="s">
        <v>22</v>
      </c>
      <c r="C40" s="3" t="s">
        <v>80</v>
      </c>
      <c r="D40" s="3" t="s">
        <v>100</v>
      </c>
    </row>
    <row r="41" spans="1:4" ht="15" customHeight="1" x14ac:dyDescent="0.25">
      <c r="A41" s="6">
        <v>40</v>
      </c>
      <c r="B41" s="3" t="s">
        <v>116</v>
      </c>
      <c r="C41" s="3" t="s">
        <v>44</v>
      </c>
      <c r="D41" s="3" t="s">
        <v>100</v>
      </c>
    </row>
    <row r="42" spans="1:4" ht="15" customHeight="1" x14ac:dyDescent="0.25">
      <c r="A42" s="6">
        <v>41</v>
      </c>
      <c r="B42" s="3" t="s">
        <v>37</v>
      </c>
      <c r="C42" s="3" t="s">
        <v>44</v>
      </c>
      <c r="D42" s="3" t="s">
        <v>100</v>
      </c>
    </row>
    <row r="43" spans="1:4" ht="15" customHeight="1" x14ac:dyDescent="0.25">
      <c r="A43" s="6">
        <v>42</v>
      </c>
      <c r="B43" s="3" t="s">
        <v>121</v>
      </c>
      <c r="C43" s="3" t="s">
        <v>79</v>
      </c>
      <c r="D43" s="3" t="s">
        <v>102</v>
      </c>
    </row>
    <row r="44" spans="1:4" ht="15" customHeight="1" x14ac:dyDescent="0.25">
      <c r="A44" s="6">
        <v>43</v>
      </c>
      <c r="B44" s="3" t="s">
        <v>139</v>
      </c>
      <c r="C44" s="3" t="s">
        <v>79</v>
      </c>
      <c r="D44" s="3" t="s">
        <v>111</v>
      </c>
    </row>
    <row r="45" spans="1:4" ht="15" customHeight="1" x14ac:dyDescent="0.25">
      <c r="A45" s="6">
        <v>44</v>
      </c>
      <c r="B45" s="3" t="s">
        <v>16</v>
      </c>
      <c r="C45" s="3" t="s">
        <v>82</v>
      </c>
      <c r="D45" s="3" t="s">
        <v>52</v>
      </c>
    </row>
    <row r="46" spans="1:4" ht="15" customHeight="1" x14ac:dyDescent="0.25">
      <c r="A46" s="6">
        <v>45</v>
      </c>
      <c r="B46" s="3" t="s">
        <v>133</v>
      </c>
      <c r="C46" s="3" t="s">
        <v>44</v>
      </c>
      <c r="D46" s="3" t="s">
        <v>100</v>
      </c>
    </row>
    <row r="47" spans="1:4" ht="15" customHeight="1" x14ac:dyDescent="0.25">
      <c r="A47" s="6">
        <v>46</v>
      </c>
      <c r="B47" s="3" t="s">
        <v>135</v>
      </c>
      <c r="C47" s="3" t="s">
        <v>82</v>
      </c>
      <c r="D47" s="3" t="s">
        <v>107</v>
      </c>
    </row>
    <row r="48" spans="1:4" ht="15" customHeight="1" x14ac:dyDescent="0.25">
      <c r="A48" s="6">
        <v>47</v>
      </c>
      <c r="B48" s="3" t="s">
        <v>119</v>
      </c>
      <c r="C48" s="3" t="s">
        <v>79</v>
      </c>
      <c r="D48" s="3" t="s">
        <v>100</v>
      </c>
    </row>
    <row r="49" spans="1:4" ht="15" customHeight="1" x14ac:dyDescent="0.25">
      <c r="A49" s="6">
        <v>48</v>
      </c>
      <c r="B49" s="3" t="s">
        <v>136</v>
      </c>
      <c r="C49" s="3" t="s">
        <v>44</v>
      </c>
      <c r="D49" s="3" t="s">
        <v>100</v>
      </c>
    </row>
    <row r="50" spans="1:4" ht="15" customHeight="1" x14ac:dyDescent="0.25">
      <c r="A50" s="6">
        <v>49</v>
      </c>
      <c r="B50" s="3" t="s">
        <v>279</v>
      </c>
      <c r="C50" s="3" t="s">
        <v>43</v>
      </c>
      <c r="D50" s="3" t="s">
        <v>89</v>
      </c>
    </row>
    <row r="51" spans="1:4" ht="15" customHeight="1" x14ac:dyDescent="0.25">
      <c r="A51" s="6">
        <v>50</v>
      </c>
      <c r="B51" s="3" t="s">
        <v>217</v>
      </c>
      <c r="C51" s="3" t="s">
        <v>80</v>
      </c>
      <c r="D51" s="3" t="s">
        <v>50</v>
      </c>
    </row>
    <row r="52" spans="1:4" ht="15" customHeight="1" x14ac:dyDescent="0.25">
      <c r="A52" s="6">
        <v>51</v>
      </c>
      <c r="B52" s="3" t="s">
        <v>35</v>
      </c>
      <c r="C52" s="3" t="s">
        <v>81</v>
      </c>
      <c r="D52" s="3" t="s">
        <v>102</v>
      </c>
    </row>
    <row r="53" spans="1:4" ht="15" customHeight="1" x14ac:dyDescent="0.25">
      <c r="A53" s="6">
        <v>52</v>
      </c>
      <c r="B53" s="3" t="s">
        <v>15</v>
      </c>
      <c r="C53" s="3" t="s">
        <v>79</v>
      </c>
      <c r="D53" s="3" t="s">
        <v>50</v>
      </c>
    </row>
    <row r="54" spans="1:4" ht="15" customHeight="1" x14ac:dyDescent="0.25">
      <c r="A54" s="6">
        <v>53</v>
      </c>
      <c r="B54" s="3" t="s">
        <v>182</v>
      </c>
      <c r="C54" s="3">
        <v>0</v>
      </c>
      <c r="D54" s="3" t="s">
        <v>108</v>
      </c>
    </row>
    <row r="55" spans="1:4" ht="15" customHeight="1" x14ac:dyDescent="0.25">
      <c r="A55" s="6">
        <v>54</v>
      </c>
      <c r="B55" s="3" t="s">
        <v>115</v>
      </c>
      <c r="C55" s="3" t="s">
        <v>80</v>
      </c>
      <c r="D55" s="3" t="s">
        <v>50</v>
      </c>
    </row>
    <row r="56" spans="1:4" ht="15" customHeight="1" x14ac:dyDescent="0.25">
      <c r="A56" s="6">
        <v>55</v>
      </c>
      <c r="B56" s="3" t="s">
        <v>120</v>
      </c>
      <c r="C56" s="3" t="s">
        <v>82</v>
      </c>
      <c r="D56" s="3" t="s">
        <v>100</v>
      </c>
    </row>
    <row r="57" spans="1:4" ht="15" customHeight="1" x14ac:dyDescent="0.25">
      <c r="A57" s="6">
        <v>56</v>
      </c>
      <c r="B57" s="3" t="s">
        <v>271</v>
      </c>
      <c r="C57" s="3" t="s">
        <v>79</v>
      </c>
      <c r="D57" s="3" t="s">
        <v>100</v>
      </c>
    </row>
    <row r="58" spans="1:4" ht="15" customHeight="1" x14ac:dyDescent="0.25">
      <c r="A58" s="6">
        <v>57</v>
      </c>
      <c r="B58" s="3" t="s">
        <v>25</v>
      </c>
      <c r="C58" s="3" t="s">
        <v>80</v>
      </c>
      <c r="D58" s="3" t="s">
        <v>106</v>
      </c>
    </row>
    <row r="59" spans="1:4" ht="15" customHeight="1" x14ac:dyDescent="0.25">
      <c r="A59" s="6">
        <v>58</v>
      </c>
      <c r="B59" s="3" t="s">
        <v>273</v>
      </c>
      <c r="C59" s="3">
        <v>0</v>
      </c>
      <c r="D59" s="3" t="s">
        <v>50</v>
      </c>
    </row>
    <row r="60" spans="1:4" ht="15" customHeight="1" x14ac:dyDescent="0.25">
      <c r="A60" s="6">
        <v>59</v>
      </c>
      <c r="B60" s="3" t="s">
        <v>118</v>
      </c>
      <c r="C60" s="3" t="s">
        <v>44</v>
      </c>
      <c r="D60" s="3" t="s">
        <v>100</v>
      </c>
    </row>
    <row r="61" spans="1:4" ht="15" customHeight="1" x14ac:dyDescent="0.25">
      <c r="A61" s="6">
        <v>60</v>
      </c>
      <c r="B61" s="3" t="s">
        <v>219</v>
      </c>
      <c r="C61" s="3">
        <v>0</v>
      </c>
      <c r="D61" s="3" t="s">
        <v>106</v>
      </c>
    </row>
    <row r="62" spans="1:4" ht="15" customHeight="1" x14ac:dyDescent="0.25">
      <c r="A62" s="6">
        <v>61</v>
      </c>
      <c r="B62" s="3" t="s">
        <v>268</v>
      </c>
      <c r="C62" s="3" t="s">
        <v>79</v>
      </c>
      <c r="D62" s="3" t="s">
        <v>100</v>
      </c>
    </row>
    <row r="63" spans="1:4" ht="15" customHeight="1" x14ac:dyDescent="0.25">
      <c r="A63" s="6">
        <v>62</v>
      </c>
      <c r="B63" s="3" t="s">
        <v>280</v>
      </c>
      <c r="C63" s="3" t="s">
        <v>79</v>
      </c>
      <c r="D63" s="3" t="s">
        <v>107</v>
      </c>
    </row>
    <row r="64" spans="1:4" ht="15" customHeight="1" x14ac:dyDescent="0.25">
      <c r="A64" s="6">
        <v>63</v>
      </c>
      <c r="B64" s="3" t="s">
        <v>241</v>
      </c>
      <c r="C64" s="3">
        <v>0</v>
      </c>
      <c r="D64" s="3" t="s">
        <v>106</v>
      </c>
    </row>
    <row r="65" spans="1:4" ht="15" customHeight="1" x14ac:dyDescent="0.25">
      <c r="A65" s="6">
        <v>64</v>
      </c>
      <c r="B65" s="3" t="s">
        <v>243</v>
      </c>
      <c r="C65" s="3">
        <v>0</v>
      </c>
      <c r="D65" s="3" t="s">
        <v>52</v>
      </c>
    </row>
    <row r="66" spans="1:4" ht="15" customHeight="1" x14ac:dyDescent="0.25">
      <c r="A66" s="6">
        <v>65</v>
      </c>
      <c r="B66" s="3" t="s">
        <v>144</v>
      </c>
      <c r="C66" s="3">
        <v>0</v>
      </c>
      <c r="D66" s="3" t="s">
        <v>107</v>
      </c>
    </row>
    <row r="67" spans="1:4" ht="15" customHeight="1" x14ac:dyDescent="0.25">
      <c r="A67" s="6">
        <v>66</v>
      </c>
      <c r="B67" s="3" t="s">
        <v>281</v>
      </c>
      <c r="C67" s="3" t="s">
        <v>79</v>
      </c>
      <c r="D67" s="3" t="s">
        <v>89</v>
      </c>
    </row>
    <row r="68" spans="1:4" ht="15" customHeight="1" x14ac:dyDescent="0.25">
      <c r="A68" s="6">
        <v>67</v>
      </c>
      <c r="B68" s="3" t="s">
        <v>216</v>
      </c>
      <c r="C68" s="3" t="s">
        <v>80</v>
      </c>
      <c r="D68" s="3" t="s">
        <v>88</v>
      </c>
    </row>
    <row r="69" spans="1:4" ht="15" customHeight="1" x14ac:dyDescent="0.25">
      <c r="A69" s="6">
        <v>68</v>
      </c>
      <c r="B69" s="3" t="s">
        <v>146</v>
      </c>
      <c r="C69" s="3" t="s">
        <v>44</v>
      </c>
      <c r="D69" s="3" t="s">
        <v>102</v>
      </c>
    </row>
    <row r="70" spans="1:4" ht="15" customHeight="1" x14ac:dyDescent="0.25">
      <c r="A70" s="6">
        <v>69</v>
      </c>
      <c r="B70" s="3" t="s">
        <v>28</v>
      </c>
      <c r="C70" s="3" t="s">
        <v>44</v>
      </c>
      <c r="D70" s="3" t="s">
        <v>100</v>
      </c>
    </row>
    <row r="71" spans="1:4" ht="15" customHeight="1" x14ac:dyDescent="0.25">
      <c r="A71" s="6">
        <v>70</v>
      </c>
      <c r="B71" s="3" t="s">
        <v>221</v>
      </c>
      <c r="C71" s="3">
        <v>0</v>
      </c>
      <c r="D71" s="3" t="s">
        <v>106</v>
      </c>
    </row>
    <row r="72" spans="1:4" ht="15" customHeight="1" x14ac:dyDescent="0.25">
      <c r="A72" s="6">
        <v>71</v>
      </c>
      <c r="B72" s="3" t="s">
        <v>24</v>
      </c>
      <c r="C72" s="3" t="s">
        <v>83</v>
      </c>
      <c r="D72" s="3" t="s">
        <v>100</v>
      </c>
    </row>
    <row r="73" spans="1:4" ht="15" customHeight="1" x14ac:dyDescent="0.25">
      <c r="A73" s="6">
        <v>72</v>
      </c>
      <c r="B73" s="3" t="s">
        <v>41</v>
      </c>
      <c r="C73" s="3" t="s">
        <v>44</v>
      </c>
      <c r="D73" s="3" t="s">
        <v>100</v>
      </c>
    </row>
    <row r="74" spans="1:4" ht="15" customHeight="1" x14ac:dyDescent="0.25">
      <c r="A74" s="6">
        <v>73</v>
      </c>
      <c r="B74" s="3" t="s">
        <v>222</v>
      </c>
      <c r="C74" s="3">
        <v>0</v>
      </c>
      <c r="D74" s="3" t="s">
        <v>107</v>
      </c>
    </row>
    <row r="75" spans="1:4" ht="15" customHeight="1" x14ac:dyDescent="0.25">
      <c r="A75" s="6">
        <v>74</v>
      </c>
      <c r="B75" s="3" t="s">
        <v>240</v>
      </c>
      <c r="C75" s="3" t="s">
        <v>82</v>
      </c>
      <c r="D75" s="3" t="s">
        <v>52</v>
      </c>
    </row>
    <row r="76" spans="1:4" ht="15" customHeight="1" x14ac:dyDescent="0.25">
      <c r="A76" s="6">
        <v>75</v>
      </c>
      <c r="B76" s="3" t="s">
        <v>187</v>
      </c>
      <c r="C76" s="3" t="s">
        <v>43</v>
      </c>
      <c r="D76" s="3" t="s">
        <v>50</v>
      </c>
    </row>
    <row r="77" spans="1:4" ht="15" customHeight="1" x14ac:dyDescent="0.25">
      <c r="A77" s="6">
        <v>76</v>
      </c>
      <c r="B77" s="3" t="s">
        <v>282</v>
      </c>
      <c r="C77" s="3">
        <v>0</v>
      </c>
      <c r="D77" s="3" t="s">
        <v>113</v>
      </c>
    </row>
    <row r="78" spans="1:4" ht="15" customHeight="1" x14ac:dyDescent="0.25">
      <c r="A78" s="6">
        <v>77</v>
      </c>
      <c r="B78" s="3" t="s">
        <v>157</v>
      </c>
      <c r="C78" s="3" t="s">
        <v>43</v>
      </c>
      <c r="D78" s="3" t="s">
        <v>104</v>
      </c>
    </row>
    <row r="79" spans="1:4" ht="15" customHeight="1" x14ac:dyDescent="0.25">
      <c r="A79" s="6">
        <v>78</v>
      </c>
      <c r="B79" s="3" t="s">
        <v>17</v>
      </c>
      <c r="C79" s="3" t="s">
        <v>79</v>
      </c>
      <c r="D79" s="3" t="s">
        <v>106</v>
      </c>
    </row>
    <row r="80" spans="1:4" ht="15" customHeight="1" x14ac:dyDescent="0.25">
      <c r="A80" s="6">
        <v>79</v>
      </c>
      <c r="B80" s="3" t="s">
        <v>259</v>
      </c>
      <c r="C80" s="3" t="s">
        <v>79</v>
      </c>
      <c r="D80" s="3" t="s">
        <v>102</v>
      </c>
    </row>
    <row r="81" spans="1:4" ht="15" customHeight="1" x14ac:dyDescent="0.25">
      <c r="A81" s="6">
        <v>80</v>
      </c>
      <c r="B81" s="3" t="s">
        <v>21</v>
      </c>
      <c r="C81" s="3" t="s">
        <v>79</v>
      </c>
      <c r="D81" s="3" t="s">
        <v>106</v>
      </c>
    </row>
    <row r="82" spans="1:4" ht="15" customHeight="1" x14ac:dyDescent="0.25">
      <c r="A82" s="6">
        <v>81</v>
      </c>
      <c r="B82" s="3" t="s">
        <v>220</v>
      </c>
      <c r="C82" s="3" t="s">
        <v>44</v>
      </c>
      <c r="D82" s="3" t="s">
        <v>108</v>
      </c>
    </row>
    <row r="83" spans="1:4" ht="15" customHeight="1" x14ac:dyDescent="0.25">
      <c r="A83" s="6">
        <v>82</v>
      </c>
      <c r="B83" s="3" t="s">
        <v>247</v>
      </c>
      <c r="C83" s="3" t="s">
        <v>80</v>
      </c>
      <c r="D83" s="3" t="s">
        <v>107</v>
      </c>
    </row>
    <row r="84" spans="1:4" ht="15" customHeight="1" x14ac:dyDescent="0.25">
      <c r="A84" s="6">
        <v>83</v>
      </c>
      <c r="B84" s="3" t="s">
        <v>93</v>
      </c>
      <c r="C84" s="3" t="s">
        <v>79</v>
      </c>
      <c r="D84" s="3" t="s">
        <v>102</v>
      </c>
    </row>
    <row r="85" spans="1:4" ht="15" customHeight="1" x14ac:dyDescent="0.25">
      <c r="A85" s="6">
        <v>84</v>
      </c>
      <c r="B85" s="3" t="s">
        <v>145</v>
      </c>
      <c r="C85" s="3" t="s">
        <v>80</v>
      </c>
      <c r="D85" s="3" t="s">
        <v>52</v>
      </c>
    </row>
    <row r="86" spans="1:4" ht="15" customHeight="1" x14ac:dyDescent="0.25">
      <c r="A86" s="6">
        <v>85</v>
      </c>
      <c r="B86" s="3" t="s">
        <v>97</v>
      </c>
      <c r="C86" s="3" t="s">
        <v>79</v>
      </c>
      <c r="D86" s="3" t="s">
        <v>107</v>
      </c>
    </row>
    <row r="87" spans="1:4" ht="15" customHeight="1" x14ac:dyDescent="0.25">
      <c r="A87" s="6">
        <v>86</v>
      </c>
      <c r="B87" s="3" t="s">
        <v>191</v>
      </c>
      <c r="C87" s="3" t="s">
        <v>82</v>
      </c>
      <c r="D87" s="3" t="s">
        <v>113</v>
      </c>
    </row>
    <row r="88" spans="1:4" ht="15" customHeight="1" x14ac:dyDescent="0.25">
      <c r="A88" s="6">
        <v>87</v>
      </c>
      <c r="B88" s="3" t="s">
        <v>96</v>
      </c>
      <c r="C88" s="3">
        <v>0</v>
      </c>
      <c r="D88" s="3" t="s">
        <v>109</v>
      </c>
    </row>
    <row r="89" spans="1:4" ht="15" customHeight="1" x14ac:dyDescent="0.25">
      <c r="A89" s="6">
        <v>88</v>
      </c>
      <c r="B89" s="3" t="s">
        <v>33</v>
      </c>
      <c r="C89" s="3" t="s">
        <v>80</v>
      </c>
      <c r="D89" s="3" t="s">
        <v>102</v>
      </c>
    </row>
    <row r="90" spans="1:4" ht="15" customHeight="1" x14ac:dyDescent="0.25">
      <c r="A90" s="6">
        <v>89</v>
      </c>
      <c r="B90" s="3" t="s">
        <v>223</v>
      </c>
      <c r="C90" s="3">
        <v>0</v>
      </c>
      <c r="D90" s="3" t="s">
        <v>107</v>
      </c>
    </row>
    <row r="91" spans="1:4" ht="15" customHeight="1" x14ac:dyDescent="0.25">
      <c r="A91" s="6">
        <v>90</v>
      </c>
      <c r="B91" s="3" t="s">
        <v>40</v>
      </c>
      <c r="C91" s="3" t="s">
        <v>78</v>
      </c>
      <c r="D91" s="3" t="s">
        <v>100</v>
      </c>
    </row>
    <row r="92" spans="1:4" ht="15" customHeight="1" x14ac:dyDescent="0.25">
      <c r="A92" s="6">
        <v>91</v>
      </c>
      <c r="B92" s="3" t="s">
        <v>283</v>
      </c>
      <c r="C92" s="3">
        <v>0</v>
      </c>
      <c r="D92" s="3" t="s">
        <v>104</v>
      </c>
    </row>
    <row r="93" spans="1:4" ht="15" customHeight="1" x14ac:dyDescent="0.25">
      <c r="A93" s="6">
        <v>92</v>
      </c>
      <c r="B93" s="3" t="s">
        <v>185</v>
      </c>
      <c r="C93" s="3" t="s">
        <v>82</v>
      </c>
      <c r="D93" s="3" t="s">
        <v>50</v>
      </c>
    </row>
    <row r="94" spans="1:4" ht="15" customHeight="1" x14ac:dyDescent="0.25">
      <c r="A94" s="6">
        <v>93</v>
      </c>
      <c r="B94" s="3" t="s">
        <v>284</v>
      </c>
      <c r="C94" s="3" t="s">
        <v>80</v>
      </c>
      <c r="D94" s="3" t="s">
        <v>130</v>
      </c>
    </row>
    <row r="95" spans="1:4" ht="15" customHeight="1" x14ac:dyDescent="0.25">
      <c r="A95" s="6">
        <v>94</v>
      </c>
      <c r="B95" s="3" t="s">
        <v>198</v>
      </c>
      <c r="C95" s="3">
        <v>0</v>
      </c>
      <c r="D95" s="3" t="s">
        <v>52</v>
      </c>
    </row>
    <row r="96" spans="1:4" ht="15" customHeight="1" x14ac:dyDescent="0.25">
      <c r="A96" s="6">
        <v>95</v>
      </c>
      <c r="B96" s="3" t="s">
        <v>153</v>
      </c>
      <c r="C96" s="3" t="s">
        <v>82</v>
      </c>
      <c r="D96" s="3" t="s">
        <v>52</v>
      </c>
    </row>
    <row r="97" spans="1:4" ht="15" customHeight="1" x14ac:dyDescent="0.25">
      <c r="A97" s="6">
        <v>96</v>
      </c>
      <c r="B97" s="3" t="s">
        <v>248</v>
      </c>
      <c r="C97" s="3" t="s">
        <v>43</v>
      </c>
      <c r="D97" s="3" t="s">
        <v>52</v>
      </c>
    </row>
    <row r="98" spans="1:4" ht="15" customHeight="1" x14ac:dyDescent="0.25">
      <c r="A98" s="6">
        <v>97</v>
      </c>
      <c r="B98" s="3" t="s">
        <v>197</v>
      </c>
      <c r="C98" s="3" t="s">
        <v>43</v>
      </c>
      <c r="D98" s="3" t="s">
        <v>107</v>
      </c>
    </row>
    <row r="99" spans="1:4" ht="15" customHeight="1" x14ac:dyDescent="0.25">
      <c r="A99" s="6">
        <v>98</v>
      </c>
      <c r="B99" s="3" t="s">
        <v>184</v>
      </c>
      <c r="C99" s="3" t="s">
        <v>81</v>
      </c>
      <c r="D99" s="3" t="s">
        <v>102</v>
      </c>
    </row>
    <row r="100" spans="1:4" ht="15" customHeight="1" x14ac:dyDescent="0.25">
      <c r="A100" s="6">
        <v>99</v>
      </c>
      <c r="B100" s="3" t="s">
        <v>98</v>
      </c>
      <c r="C100" s="3" t="s">
        <v>44</v>
      </c>
      <c r="D100" s="3" t="s">
        <v>113</v>
      </c>
    </row>
    <row r="101" spans="1:4" ht="15" customHeight="1" x14ac:dyDescent="0.25">
      <c r="A101" s="6">
        <v>100</v>
      </c>
      <c r="B101" s="3" t="s">
        <v>137</v>
      </c>
      <c r="C101" s="3" t="s">
        <v>79</v>
      </c>
      <c r="D101" s="3" t="s">
        <v>52</v>
      </c>
    </row>
    <row r="102" spans="1:4" ht="15" customHeight="1" x14ac:dyDescent="0.25">
      <c r="A102" s="6">
        <v>101</v>
      </c>
      <c r="B102" s="3" t="s">
        <v>251</v>
      </c>
      <c r="C102" s="3" t="s">
        <v>80</v>
      </c>
      <c r="D102" s="3" t="s">
        <v>110</v>
      </c>
    </row>
    <row r="103" spans="1:4" ht="15" customHeight="1" x14ac:dyDescent="0.25">
      <c r="A103" s="6">
        <v>102</v>
      </c>
      <c r="B103" s="3" t="s">
        <v>192</v>
      </c>
      <c r="C103" s="3" t="s">
        <v>79</v>
      </c>
      <c r="D103" s="3" t="s">
        <v>107</v>
      </c>
    </row>
    <row r="104" spans="1:4" ht="15" customHeight="1" x14ac:dyDescent="0.25">
      <c r="A104" s="6">
        <v>103</v>
      </c>
      <c r="B104" s="3" t="s">
        <v>260</v>
      </c>
      <c r="C104" s="3" t="s">
        <v>79</v>
      </c>
      <c r="D104" s="3" t="s">
        <v>89</v>
      </c>
    </row>
    <row r="105" spans="1:4" ht="15" customHeight="1" x14ac:dyDescent="0.25">
      <c r="A105" s="6">
        <v>104</v>
      </c>
      <c r="B105" s="3" t="s">
        <v>249</v>
      </c>
      <c r="C105" s="3" t="s">
        <v>82</v>
      </c>
      <c r="D105" s="3" t="s">
        <v>130</v>
      </c>
    </row>
    <row r="106" spans="1:4" ht="15" customHeight="1" x14ac:dyDescent="0.25">
      <c r="A106" s="6">
        <v>105</v>
      </c>
      <c r="B106" s="3" t="s">
        <v>272</v>
      </c>
      <c r="C106" s="3" t="s">
        <v>43</v>
      </c>
      <c r="D106" s="3" t="s">
        <v>100</v>
      </c>
    </row>
    <row r="107" spans="1:4" ht="15" customHeight="1" x14ac:dyDescent="0.25">
      <c r="A107" s="6">
        <v>106</v>
      </c>
      <c r="B107" s="3" t="s">
        <v>285</v>
      </c>
      <c r="C107" s="3">
        <v>0</v>
      </c>
      <c r="D107" s="3" t="s">
        <v>104</v>
      </c>
    </row>
    <row r="108" spans="1:4" ht="15" customHeight="1" x14ac:dyDescent="0.25">
      <c r="A108" s="6">
        <v>107</v>
      </c>
      <c r="B108" s="3" t="s">
        <v>226</v>
      </c>
      <c r="C108" s="3" t="s">
        <v>181</v>
      </c>
      <c r="D108" s="3" t="s">
        <v>103</v>
      </c>
    </row>
    <row r="109" spans="1:4" ht="15" customHeight="1" x14ac:dyDescent="0.25">
      <c r="A109" s="6">
        <v>108</v>
      </c>
      <c r="B109" s="3" t="s">
        <v>166</v>
      </c>
      <c r="C109" s="3" t="s">
        <v>85</v>
      </c>
      <c r="D109" s="3" t="s">
        <v>106</v>
      </c>
    </row>
    <row r="110" spans="1:4" ht="15" customHeight="1" x14ac:dyDescent="0.25">
      <c r="A110" s="6">
        <v>109</v>
      </c>
      <c r="B110" s="3" t="s">
        <v>286</v>
      </c>
      <c r="C110" s="3">
        <v>0</v>
      </c>
      <c r="D110" s="3" t="s">
        <v>52</v>
      </c>
    </row>
    <row r="111" spans="1:4" ht="15" customHeight="1" x14ac:dyDescent="0.25">
      <c r="A111" s="6">
        <v>110</v>
      </c>
      <c r="B111" s="3" t="s">
        <v>170</v>
      </c>
      <c r="C111" s="3" t="s">
        <v>85</v>
      </c>
      <c r="D111" s="3" t="s">
        <v>106</v>
      </c>
    </row>
    <row r="112" spans="1:4" ht="15" customHeight="1" x14ac:dyDescent="0.25">
      <c r="A112" s="6">
        <v>111</v>
      </c>
      <c r="B112" s="3" t="s">
        <v>38</v>
      </c>
      <c r="C112" s="3" t="s">
        <v>44</v>
      </c>
      <c r="D112" s="3" t="s">
        <v>87</v>
      </c>
    </row>
    <row r="113" spans="1:4" ht="15" customHeight="1" x14ac:dyDescent="0.25">
      <c r="A113" s="6">
        <v>112</v>
      </c>
      <c r="B113" s="3" t="s">
        <v>122</v>
      </c>
      <c r="C113" s="3" t="s">
        <v>79</v>
      </c>
      <c r="D113" s="3" t="s">
        <v>100</v>
      </c>
    </row>
    <row r="114" spans="1:4" ht="15" customHeight="1" x14ac:dyDescent="0.25">
      <c r="A114" s="6">
        <v>113</v>
      </c>
      <c r="B114" s="3" t="s">
        <v>287</v>
      </c>
      <c r="C114" s="3" t="s">
        <v>82</v>
      </c>
      <c r="D114" s="3" t="s">
        <v>104</v>
      </c>
    </row>
    <row r="115" spans="1:4" ht="15" customHeight="1" x14ac:dyDescent="0.25">
      <c r="A115" s="6">
        <v>114</v>
      </c>
      <c r="B115" s="3" t="s">
        <v>32</v>
      </c>
      <c r="C115" s="3" t="s">
        <v>82</v>
      </c>
      <c r="D115" s="3" t="s">
        <v>107</v>
      </c>
    </row>
    <row r="116" spans="1:4" ht="15" customHeight="1" x14ac:dyDescent="0.25">
      <c r="A116" s="6">
        <v>115</v>
      </c>
      <c r="B116" s="3" t="s">
        <v>250</v>
      </c>
      <c r="C116" s="3" t="s">
        <v>79</v>
      </c>
      <c r="D116" s="3" t="s">
        <v>104</v>
      </c>
    </row>
    <row r="117" spans="1:4" ht="15" customHeight="1" x14ac:dyDescent="0.25">
      <c r="A117" s="6">
        <v>116</v>
      </c>
      <c r="B117" s="3" t="s">
        <v>244</v>
      </c>
      <c r="C117" s="3">
        <v>0</v>
      </c>
      <c r="D117" s="3" t="s">
        <v>106</v>
      </c>
    </row>
    <row r="118" spans="1:4" ht="15" customHeight="1" x14ac:dyDescent="0.25">
      <c r="A118" s="6">
        <v>117</v>
      </c>
      <c r="B118" s="3" t="s">
        <v>175</v>
      </c>
      <c r="C118" s="3">
        <v>0</v>
      </c>
      <c r="D118" s="3" t="s">
        <v>88</v>
      </c>
    </row>
    <row r="119" spans="1:4" ht="15" customHeight="1" x14ac:dyDescent="0.25">
      <c r="A119" s="6">
        <v>118</v>
      </c>
      <c r="B119" s="3" t="s">
        <v>225</v>
      </c>
      <c r="C119" s="3" t="s">
        <v>43</v>
      </c>
      <c r="D119" s="3" t="s">
        <v>52</v>
      </c>
    </row>
    <row r="120" spans="1:4" ht="15" customHeight="1" x14ac:dyDescent="0.25">
      <c r="A120" s="6">
        <v>119</v>
      </c>
      <c r="B120" s="3" t="s">
        <v>237</v>
      </c>
      <c r="C120" s="3" t="s">
        <v>82</v>
      </c>
      <c r="D120" s="3" t="s">
        <v>110</v>
      </c>
    </row>
    <row r="121" spans="1:4" ht="15" customHeight="1" x14ac:dyDescent="0.25">
      <c r="A121" s="6">
        <v>120</v>
      </c>
      <c r="B121" s="3" t="s">
        <v>288</v>
      </c>
      <c r="C121" s="3">
        <v>0</v>
      </c>
      <c r="D121" s="3" t="s">
        <v>52</v>
      </c>
    </row>
    <row r="122" spans="1:4" ht="15" customHeight="1" x14ac:dyDescent="0.25">
      <c r="A122" s="6">
        <v>121</v>
      </c>
      <c r="B122" s="3" t="s">
        <v>269</v>
      </c>
      <c r="C122" s="3" t="s">
        <v>79</v>
      </c>
      <c r="D122" s="3" t="s">
        <v>100</v>
      </c>
    </row>
    <row r="123" spans="1:4" ht="15" customHeight="1" x14ac:dyDescent="0.25">
      <c r="A123" s="6">
        <v>122</v>
      </c>
      <c r="B123" s="3" t="s">
        <v>168</v>
      </c>
      <c r="C123" s="3">
        <v>0</v>
      </c>
      <c r="D123" s="3" t="s">
        <v>52</v>
      </c>
    </row>
    <row r="124" spans="1:4" ht="15" customHeight="1" x14ac:dyDescent="0.25">
      <c r="A124" s="6">
        <v>123</v>
      </c>
      <c r="B124" s="3" t="s">
        <v>289</v>
      </c>
      <c r="C124" s="3" t="s">
        <v>82</v>
      </c>
      <c r="D124" s="3" t="s">
        <v>102</v>
      </c>
    </row>
    <row r="125" spans="1:4" ht="15" customHeight="1" x14ac:dyDescent="0.25">
      <c r="A125" s="6">
        <v>124</v>
      </c>
      <c r="B125" s="3" t="s">
        <v>290</v>
      </c>
      <c r="C125" s="3">
        <v>0</v>
      </c>
      <c r="D125" s="3" t="s">
        <v>108</v>
      </c>
    </row>
    <row r="126" spans="1:4" ht="15" customHeight="1" x14ac:dyDescent="0.25">
      <c r="A126" s="6">
        <v>125</v>
      </c>
      <c r="B126" s="3" t="s">
        <v>291</v>
      </c>
      <c r="C126" s="3">
        <v>0</v>
      </c>
      <c r="D126" s="3" t="s">
        <v>50</v>
      </c>
    </row>
    <row r="127" spans="1:4" ht="15" customHeight="1" x14ac:dyDescent="0.25">
      <c r="A127" s="6">
        <v>126</v>
      </c>
      <c r="B127" s="3" t="s">
        <v>227</v>
      </c>
      <c r="C127" s="3" t="s">
        <v>82</v>
      </c>
      <c r="D127" s="3" t="s">
        <v>130</v>
      </c>
    </row>
    <row r="128" spans="1:4" ht="15" customHeight="1" x14ac:dyDescent="0.25">
      <c r="A128" s="6">
        <v>127</v>
      </c>
      <c r="B128" s="3" t="s">
        <v>169</v>
      </c>
      <c r="C128" s="3" t="s">
        <v>79</v>
      </c>
      <c r="D128" s="3" t="s">
        <v>114</v>
      </c>
    </row>
    <row r="129" spans="1:4" ht="15" customHeight="1" x14ac:dyDescent="0.25">
      <c r="A129" s="6">
        <v>128</v>
      </c>
      <c r="B129" s="3" t="s">
        <v>261</v>
      </c>
      <c r="C129" s="3">
        <v>0</v>
      </c>
      <c r="D129" s="3" t="s">
        <v>101</v>
      </c>
    </row>
    <row r="130" spans="1:4" ht="15" customHeight="1" x14ac:dyDescent="0.25">
      <c r="A130" s="6">
        <v>129</v>
      </c>
      <c r="B130" s="3" t="s">
        <v>210</v>
      </c>
      <c r="C130" s="3" t="s">
        <v>80</v>
      </c>
      <c r="D130" s="3" t="s">
        <v>88</v>
      </c>
    </row>
    <row r="131" spans="1:4" ht="15" customHeight="1" x14ac:dyDescent="0.25">
      <c r="A131" s="6">
        <v>130</v>
      </c>
      <c r="B131" s="3" t="s">
        <v>224</v>
      </c>
      <c r="C131" s="3" t="s">
        <v>80</v>
      </c>
      <c r="D131" s="3" t="s">
        <v>107</v>
      </c>
    </row>
    <row r="132" spans="1:4" ht="15" customHeight="1" x14ac:dyDescent="0.25">
      <c r="A132" s="6">
        <v>131</v>
      </c>
      <c r="B132" s="3" t="s">
        <v>228</v>
      </c>
      <c r="C132" s="3" t="s">
        <v>82</v>
      </c>
      <c r="D132" s="3" t="s">
        <v>102</v>
      </c>
    </row>
    <row r="133" spans="1:4" ht="15" customHeight="1" x14ac:dyDescent="0.25">
      <c r="A133" s="6">
        <v>132</v>
      </c>
      <c r="B133" s="3" t="s">
        <v>186</v>
      </c>
      <c r="C133" s="3" t="s">
        <v>80</v>
      </c>
      <c r="D133" s="3" t="s">
        <v>100</v>
      </c>
    </row>
    <row r="134" spans="1:4" ht="15" customHeight="1" x14ac:dyDescent="0.25">
      <c r="A134" s="6">
        <v>133</v>
      </c>
      <c r="B134" s="3" t="s">
        <v>123</v>
      </c>
      <c r="C134" s="3" t="s">
        <v>82</v>
      </c>
      <c r="D134" s="3" t="s">
        <v>100</v>
      </c>
    </row>
    <row r="135" spans="1:4" ht="15" customHeight="1" x14ac:dyDescent="0.25">
      <c r="A135" s="6">
        <v>134</v>
      </c>
      <c r="B135" s="3" t="s">
        <v>158</v>
      </c>
      <c r="C135" s="3" t="s">
        <v>80</v>
      </c>
      <c r="D135" s="3" t="s">
        <v>100</v>
      </c>
    </row>
    <row r="136" spans="1:4" ht="15" customHeight="1" x14ac:dyDescent="0.25">
      <c r="A136" s="6">
        <v>135</v>
      </c>
      <c r="B136" s="3" t="s">
        <v>256</v>
      </c>
      <c r="C136" s="3" t="s">
        <v>79</v>
      </c>
      <c r="D136" s="3" t="s">
        <v>100</v>
      </c>
    </row>
    <row r="137" spans="1:4" ht="15" customHeight="1" x14ac:dyDescent="0.25">
      <c r="A137" s="6">
        <v>136</v>
      </c>
      <c r="B137" s="3" t="s">
        <v>124</v>
      </c>
      <c r="C137" s="3" t="s">
        <v>80</v>
      </c>
      <c r="D137" s="3" t="s">
        <v>106</v>
      </c>
    </row>
    <row r="138" spans="1:4" ht="15" customHeight="1" x14ac:dyDescent="0.25">
      <c r="A138" s="6">
        <v>137</v>
      </c>
      <c r="B138" s="3" t="s">
        <v>263</v>
      </c>
      <c r="C138" s="3" t="s">
        <v>44</v>
      </c>
      <c r="D138" s="3" t="s">
        <v>107</v>
      </c>
    </row>
    <row r="139" spans="1:4" ht="15" customHeight="1" x14ac:dyDescent="0.25">
      <c r="A139" s="6">
        <v>138</v>
      </c>
      <c r="B139" s="3" t="s">
        <v>92</v>
      </c>
      <c r="C139" s="3" t="s">
        <v>43</v>
      </c>
      <c r="D139" s="3" t="s">
        <v>106</v>
      </c>
    </row>
    <row r="140" spans="1:4" ht="15" customHeight="1" x14ac:dyDescent="0.25">
      <c r="A140" s="6">
        <v>139</v>
      </c>
      <c r="B140" s="3" t="s">
        <v>163</v>
      </c>
      <c r="C140" s="3" t="s">
        <v>80</v>
      </c>
      <c r="D140" s="3" t="s">
        <v>102</v>
      </c>
    </row>
    <row r="141" spans="1:4" ht="15" customHeight="1" x14ac:dyDescent="0.25">
      <c r="A141" s="6">
        <v>140</v>
      </c>
      <c r="B141" s="3" t="s">
        <v>206</v>
      </c>
      <c r="C141" s="3" t="s">
        <v>82</v>
      </c>
      <c r="D141" s="3" t="s">
        <v>107</v>
      </c>
    </row>
    <row r="142" spans="1:4" ht="15" customHeight="1" x14ac:dyDescent="0.25">
      <c r="A142" s="6">
        <v>141</v>
      </c>
      <c r="B142" s="3" t="s">
        <v>174</v>
      </c>
      <c r="C142" s="3" t="s">
        <v>83</v>
      </c>
      <c r="D142" s="3" t="s">
        <v>106</v>
      </c>
    </row>
    <row r="143" spans="1:4" ht="15" customHeight="1" x14ac:dyDescent="0.25">
      <c r="A143" s="6">
        <v>142</v>
      </c>
      <c r="B143" s="3" t="s">
        <v>207</v>
      </c>
      <c r="C143" s="3">
        <v>0</v>
      </c>
      <c r="D143" s="3" t="s">
        <v>107</v>
      </c>
    </row>
    <row r="144" spans="1:4" ht="15" customHeight="1" x14ac:dyDescent="0.25">
      <c r="A144" s="6">
        <v>143</v>
      </c>
      <c r="B144" s="3" t="s">
        <v>151</v>
      </c>
      <c r="C144" s="3" t="s">
        <v>82</v>
      </c>
      <c r="D144" s="3" t="s">
        <v>50</v>
      </c>
    </row>
    <row r="145" spans="1:4" ht="15" customHeight="1" x14ac:dyDescent="0.25">
      <c r="A145" s="6">
        <v>144</v>
      </c>
      <c r="B145" s="3" t="s">
        <v>138</v>
      </c>
      <c r="C145" s="3" t="s">
        <v>80</v>
      </c>
      <c r="D145" s="3" t="s">
        <v>88</v>
      </c>
    </row>
    <row r="146" spans="1:4" ht="15" customHeight="1" x14ac:dyDescent="0.25">
      <c r="A146" s="6">
        <v>145</v>
      </c>
      <c r="B146" s="3" t="s">
        <v>292</v>
      </c>
      <c r="C146" s="3">
        <v>0</v>
      </c>
      <c r="D146" s="3" t="s">
        <v>107</v>
      </c>
    </row>
    <row r="147" spans="1:4" ht="15" customHeight="1" x14ac:dyDescent="0.25">
      <c r="A147" s="6">
        <v>146</v>
      </c>
      <c r="B147" s="3" t="s">
        <v>242</v>
      </c>
      <c r="C147" s="3" t="s">
        <v>80</v>
      </c>
      <c r="D147" s="3" t="s">
        <v>100</v>
      </c>
    </row>
    <row r="148" spans="1:4" ht="15" customHeight="1" x14ac:dyDescent="0.25">
      <c r="A148" s="6">
        <v>147</v>
      </c>
      <c r="B148" s="3" t="s">
        <v>218</v>
      </c>
      <c r="C148" s="3">
        <v>0</v>
      </c>
      <c r="D148" s="3" t="s">
        <v>52</v>
      </c>
    </row>
    <row r="149" spans="1:4" ht="15" customHeight="1" x14ac:dyDescent="0.25">
      <c r="A149" s="6">
        <v>148</v>
      </c>
      <c r="B149" s="3" t="s">
        <v>293</v>
      </c>
      <c r="C149" s="3" t="s">
        <v>80</v>
      </c>
      <c r="D149" s="3" t="s">
        <v>100</v>
      </c>
    </row>
    <row r="150" spans="1:4" ht="15" customHeight="1" x14ac:dyDescent="0.25">
      <c r="A150" s="6">
        <v>149</v>
      </c>
      <c r="B150" s="3" t="s">
        <v>171</v>
      </c>
      <c r="C150" s="3" t="s">
        <v>82</v>
      </c>
      <c r="D150" s="3" t="s">
        <v>104</v>
      </c>
    </row>
    <row r="151" spans="1:4" ht="15" customHeight="1" x14ac:dyDescent="0.25">
      <c r="A151" s="6">
        <v>150</v>
      </c>
      <c r="B151" s="3" t="s">
        <v>235</v>
      </c>
      <c r="C151" s="3" t="s">
        <v>85</v>
      </c>
      <c r="D151" s="3" t="s">
        <v>106</v>
      </c>
    </row>
    <row r="152" spans="1:4" ht="15" customHeight="1" x14ac:dyDescent="0.25">
      <c r="A152" s="6">
        <v>151</v>
      </c>
      <c r="B152" s="3" t="s">
        <v>159</v>
      </c>
      <c r="C152" s="3">
        <v>0</v>
      </c>
      <c r="D152" s="3" t="s">
        <v>100</v>
      </c>
    </row>
    <row r="153" spans="1:4" ht="15" customHeight="1" x14ac:dyDescent="0.25">
      <c r="A153" s="6">
        <v>152</v>
      </c>
      <c r="B153" s="3" t="s">
        <v>230</v>
      </c>
      <c r="C153" s="3">
        <v>0</v>
      </c>
      <c r="D153" s="3" t="s">
        <v>88</v>
      </c>
    </row>
    <row r="154" spans="1:4" ht="15" customHeight="1" x14ac:dyDescent="0.25">
      <c r="A154" s="6">
        <v>153</v>
      </c>
      <c r="B154" s="3" t="s">
        <v>164</v>
      </c>
      <c r="C154" s="3" t="s">
        <v>79</v>
      </c>
      <c r="D154" s="3" t="s">
        <v>102</v>
      </c>
    </row>
    <row r="155" spans="1:4" ht="15" customHeight="1" x14ac:dyDescent="0.25">
      <c r="A155" s="6">
        <v>154</v>
      </c>
      <c r="B155" s="3" t="s">
        <v>231</v>
      </c>
      <c r="C155" s="3" t="s">
        <v>82</v>
      </c>
      <c r="D155" s="3" t="s">
        <v>131</v>
      </c>
    </row>
    <row r="156" spans="1:4" ht="15" customHeight="1" x14ac:dyDescent="0.25">
      <c r="A156" s="6">
        <v>155</v>
      </c>
      <c r="B156" s="3" t="s">
        <v>232</v>
      </c>
      <c r="C156" s="3">
        <v>0</v>
      </c>
      <c r="D156" s="3" t="s">
        <v>109</v>
      </c>
    </row>
    <row r="157" spans="1:4" ht="15" customHeight="1" x14ac:dyDescent="0.25">
      <c r="A157" s="6">
        <v>156</v>
      </c>
      <c r="B157" s="3" t="s">
        <v>233</v>
      </c>
      <c r="C157" s="3" t="s">
        <v>80</v>
      </c>
      <c r="D157" s="3" t="s">
        <v>108</v>
      </c>
    </row>
    <row r="158" spans="1:4" ht="15" customHeight="1" x14ac:dyDescent="0.25">
      <c r="A158" s="6">
        <v>157</v>
      </c>
      <c r="B158" s="3" t="s">
        <v>255</v>
      </c>
      <c r="C158" s="3" t="s">
        <v>80</v>
      </c>
      <c r="D158" s="3" t="s">
        <v>100</v>
      </c>
    </row>
    <row r="159" spans="1:4" ht="15" customHeight="1" x14ac:dyDescent="0.25">
      <c r="A159" s="6">
        <v>158</v>
      </c>
      <c r="B159" s="3" t="s">
        <v>150</v>
      </c>
      <c r="C159" s="3" t="s">
        <v>44</v>
      </c>
      <c r="D159" s="3" t="s">
        <v>100</v>
      </c>
    </row>
    <row r="160" spans="1:4" ht="15" customHeight="1" x14ac:dyDescent="0.25">
      <c r="A160" s="6">
        <v>159</v>
      </c>
      <c r="B160" s="3" t="s">
        <v>77</v>
      </c>
      <c r="C160" s="3" t="s">
        <v>80</v>
      </c>
      <c r="D160" s="3" t="s">
        <v>114</v>
      </c>
    </row>
    <row r="161" spans="1:4" ht="15" customHeight="1" x14ac:dyDescent="0.25">
      <c r="A161" s="6">
        <v>160</v>
      </c>
      <c r="B161" s="3" t="s">
        <v>141</v>
      </c>
      <c r="C161" s="3" t="s">
        <v>82</v>
      </c>
      <c r="D161" s="3" t="s">
        <v>113</v>
      </c>
    </row>
    <row r="162" spans="1:4" ht="15" customHeight="1" x14ac:dyDescent="0.25">
      <c r="A162" s="6">
        <v>161</v>
      </c>
      <c r="B162" s="3" t="s">
        <v>149</v>
      </c>
      <c r="C162" s="3" t="s">
        <v>79</v>
      </c>
      <c r="D162" s="3" t="s">
        <v>102</v>
      </c>
    </row>
    <row r="163" spans="1:4" ht="15" customHeight="1" x14ac:dyDescent="0.25">
      <c r="A163" s="6">
        <v>162</v>
      </c>
      <c r="B163" s="3" t="s">
        <v>95</v>
      </c>
      <c r="C163" s="3" t="s">
        <v>79</v>
      </c>
      <c r="D163" s="3" t="s">
        <v>52</v>
      </c>
    </row>
    <row r="164" spans="1:4" ht="15" customHeight="1" x14ac:dyDescent="0.25">
      <c r="A164" s="6">
        <v>163</v>
      </c>
      <c r="B164" s="3" t="s">
        <v>229</v>
      </c>
      <c r="C164" s="3" t="s">
        <v>79</v>
      </c>
      <c r="D164" s="3" t="s">
        <v>106</v>
      </c>
    </row>
    <row r="165" spans="1:4" ht="15" customHeight="1" x14ac:dyDescent="0.25">
      <c r="A165" s="6">
        <v>164</v>
      </c>
      <c r="B165" s="3" t="s">
        <v>234</v>
      </c>
      <c r="C165" s="3" t="s">
        <v>80</v>
      </c>
      <c r="D165" s="3" t="s">
        <v>100</v>
      </c>
    </row>
    <row r="166" spans="1:4" ht="15" customHeight="1" x14ac:dyDescent="0.25">
      <c r="A166" s="6">
        <v>165</v>
      </c>
      <c r="B166" s="3" t="s">
        <v>236</v>
      </c>
      <c r="C166" s="3" t="s">
        <v>80</v>
      </c>
      <c r="D166" s="3" t="s">
        <v>102</v>
      </c>
    </row>
    <row r="167" spans="1:4" ht="15" customHeight="1" x14ac:dyDescent="0.25">
      <c r="A167" s="6">
        <v>166</v>
      </c>
      <c r="B167" s="3" t="s">
        <v>125</v>
      </c>
      <c r="C167" s="3" t="s">
        <v>82</v>
      </c>
      <c r="D167" s="3" t="s">
        <v>100</v>
      </c>
    </row>
    <row r="168" spans="1:4" ht="15" customHeight="1" x14ac:dyDescent="0.25">
      <c r="A168" s="6">
        <v>167</v>
      </c>
      <c r="B168" s="3" t="s">
        <v>200</v>
      </c>
      <c r="C168" s="3" t="s">
        <v>79</v>
      </c>
      <c r="D168" s="3" t="s">
        <v>106</v>
      </c>
    </row>
    <row r="169" spans="1:4" ht="15" customHeight="1" x14ac:dyDescent="0.25">
      <c r="A169" s="6">
        <v>168</v>
      </c>
      <c r="B169" s="3" t="s">
        <v>253</v>
      </c>
      <c r="C169" s="3" t="s">
        <v>82</v>
      </c>
      <c r="D169" s="3" t="s">
        <v>107</v>
      </c>
    </row>
    <row r="170" spans="1:4" ht="15" customHeight="1" x14ac:dyDescent="0.25">
      <c r="A170" s="6">
        <v>169</v>
      </c>
      <c r="B170" s="3" t="s">
        <v>262</v>
      </c>
      <c r="C170" s="3" t="s">
        <v>43</v>
      </c>
      <c r="D170" s="3" t="s">
        <v>180</v>
      </c>
    </row>
    <row r="171" spans="1:4" ht="15" customHeight="1" x14ac:dyDescent="0.25">
      <c r="A171" s="6">
        <v>170</v>
      </c>
      <c r="B171" s="3" t="s">
        <v>27</v>
      </c>
      <c r="C171" s="3" t="s">
        <v>82</v>
      </c>
      <c r="D171" s="3" t="s">
        <v>103</v>
      </c>
    </row>
    <row r="172" spans="1:4" ht="15" customHeight="1" x14ac:dyDescent="0.25">
      <c r="A172" s="6">
        <v>171</v>
      </c>
      <c r="B172" s="3" t="s">
        <v>165</v>
      </c>
      <c r="C172" s="3" t="s">
        <v>82</v>
      </c>
      <c r="D172" s="3" t="s">
        <v>113</v>
      </c>
    </row>
    <row r="173" spans="1:4" ht="15" customHeight="1" x14ac:dyDescent="0.25">
      <c r="A173" s="6">
        <v>172</v>
      </c>
      <c r="B173" s="3" t="s">
        <v>208</v>
      </c>
      <c r="C173" s="3" t="s">
        <v>82</v>
      </c>
      <c r="D173" s="3" t="s">
        <v>103</v>
      </c>
    </row>
    <row r="174" spans="1:4" ht="15" customHeight="1" x14ac:dyDescent="0.25">
      <c r="A174" s="6">
        <v>173</v>
      </c>
      <c r="B174" s="3" t="s">
        <v>294</v>
      </c>
      <c r="C174" s="3" t="s">
        <v>79</v>
      </c>
      <c r="D174" s="3" t="s">
        <v>52</v>
      </c>
    </row>
    <row r="175" spans="1:4" ht="15" customHeight="1" x14ac:dyDescent="0.25">
      <c r="A175" s="6">
        <v>174</v>
      </c>
      <c r="B175" s="3" t="s">
        <v>148</v>
      </c>
      <c r="C175" s="3" t="s">
        <v>86</v>
      </c>
      <c r="D175" s="3" t="s">
        <v>100</v>
      </c>
    </row>
    <row r="176" spans="1:4" ht="15" customHeight="1" x14ac:dyDescent="0.25">
      <c r="A176" s="6">
        <v>175</v>
      </c>
      <c r="B176" s="3" t="s">
        <v>238</v>
      </c>
      <c r="C176" s="3" t="s">
        <v>80</v>
      </c>
      <c r="D176" s="3" t="s">
        <v>107</v>
      </c>
    </row>
    <row r="177" spans="1:4" ht="15" customHeight="1" x14ac:dyDescent="0.25">
      <c r="A177" s="6">
        <v>176</v>
      </c>
      <c r="B177" s="3" t="s">
        <v>154</v>
      </c>
      <c r="C177" s="3" t="s">
        <v>79</v>
      </c>
      <c r="D177" s="3" t="s">
        <v>102</v>
      </c>
    </row>
    <row r="178" spans="1:4" ht="15" customHeight="1" x14ac:dyDescent="0.25">
      <c r="A178" s="6">
        <v>177</v>
      </c>
      <c r="B178" s="3" t="s">
        <v>252</v>
      </c>
      <c r="C178" s="3" t="s">
        <v>43</v>
      </c>
      <c r="D178" s="3" t="s">
        <v>52</v>
      </c>
    </row>
    <row r="179" spans="1:4" ht="15" customHeight="1" x14ac:dyDescent="0.25">
      <c r="A179" s="6">
        <v>178</v>
      </c>
      <c r="B179" s="3" t="s">
        <v>162</v>
      </c>
      <c r="C179" s="3" t="s">
        <v>80</v>
      </c>
      <c r="D179" s="3" t="s">
        <v>100</v>
      </c>
    </row>
    <row r="180" spans="1:4" ht="15" customHeight="1" x14ac:dyDescent="0.25">
      <c r="A180" s="6">
        <v>179</v>
      </c>
      <c r="B180" s="3" t="s">
        <v>265</v>
      </c>
      <c r="C180" s="3">
        <v>0</v>
      </c>
      <c r="D180" s="3" t="s">
        <v>100</v>
      </c>
    </row>
    <row r="181" spans="1:4" ht="15" customHeight="1" x14ac:dyDescent="0.25">
      <c r="A181" s="6">
        <v>180</v>
      </c>
      <c r="B181" s="3" t="s">
        <v>204</v>
      </c>
      <c r="C181" s="3" t="s">
        <v>80</v>
      </c>
      <c r="D181" s="3" t="s">
        <v>102</v>
      </c>
    </row>
    <row r="182" spans="1:4" ht="15" customHeight="1" x14ac:dyDescent="0.25">
      <c r="A182" s="6">
        <v>181</v>
      </c>
      <c r="B182" s="3" t="s">
        <v>295</v>
      </c>
      <c r="C182" s="3" t="s">
        <v>80</v>
      </c>
      <c r="D182" s="3" t="s">
        <v>100</v>
      </c>
    </row>
    <row r="183" spans="1:4" ht="15" customHeight="1" x14ac:dyDescent="0.25">
      <c r="A183" s="6">
        <v>182</v>
      </c>
      <c r="B183" s="3" t="s">
        <v>199</v>
      </c>
      <c r="C183" s="3" t="s">
        <v>83</v>
      </c>
      <c r="D183" s="3" t="s">
        <v>52</v>
      </c>
    </row>
    <row r="184" spans="1:4" ht="15" customHeight="1" x14ac:dyDescent="0.25">
      <c r="A184" s="6">
        <v>183</v>
      </c>
      <c r="B184" s="3" t="s">
        <v>29</v>
      </c>
      <c r="C184" s="3">
        <v>0</v>
      </c>
      <c r="D184" s="3" t="s">
        <v>106</v>
      </c>
    </row>
    <row r="185" spans="1:4" ht="15" customHeight="1" x14ac:dyDescent="0.25">
      <c r="A185" s="6">
        <v>184</v>
      </c>
      <c r="B185" s="3" t="s">
        <v>239</v>
      </c>
      <c r="C185" s="3">
        <v>0</v>
      </c>
      <c r="D185" s="3" t="s">
        <v>50</v>
      </c>
    </row>
    <row r="186" spans="1:4" ht="15" customHeight="1" x14ac:dyDescent="0.25">
      <c r="A186" s="6">
        <v>185</v>
      </c>
      <c r="B186" s="3" t="s">
        <v>193</v>
      </c>
      <c r="C186" s="3" t="s">
        <v>43</v>
      </c>
      <c r="D186" s="3" t="s">
        <v>102</v>
      </c>
    </row>
    <row r="187" spans="1:4" ht="15" customHeight="1" x14ac:dyDescent="0.25">
      <c r="A187" s="6">
        <v>186</v>
      </c>
      <c r="B187" s="3" t="s">
        <v>264</v>
      </c>
      <c r="C187" s="3" t="s">
        <v>81</v>
      </c>
      <c r="D187" s="3" t="s">
        <v>100</v>
      </c>
    </row>
    <row r="188" spans="1:4" ht="15" customHeight="1" x14ac:dyDescent="0.25">
      <c r="A188" s="6">
        <v>187</v>
      </c>
      <c r="B188" s="3" t="s">
        <v>147</v>
      </c>
      <c r="C188" s="3" t="s">
        <v>81</v>
      </c>
      <c r="D188" s="3" t="s">
        <v>100</v>
      </c>
    </row>
    <row r="189" spans="1:4" ht="15" customHeight="1" x14ac:dyDescent="0.25">
      <c r="A189" s="6">
        <v>188</v>
      </c>
      <c r="B189" s="3" t="s">
        <v>296</v>
      </c>
      <c r="C189" s="3">
        <v>0</v>
      </c>
      <c r="D189" s="3" t="s">
        <v>106</v>
      </c>
    </row>
    <row r="190" spans="1:4" ht="15" customHeight="1" x14ac:dyDescent="0.25">
      <c r="A190" s="6">
        <v>189</v>
      </c>
      <c r="B190" s="3" t="s">
        <v>179</v>
      </c>
      <c r="C190" s="3">
        <v>0</v>
      </c>
      <c r="D190" s="3" t="s">
        <v>100</v>
      </c>
    </row>
    <row r="191" spans="1:4" ht="15" customHeight="1" x14ac:dyDescent="0.25">
      <c r="A191" s="6">
        <v>190</v>
      </c>
      <c r="B191" s="3" t="s">
        <v>266</v>
      </c>
      <c r="C191" s="3" t="s">
        <v>79</v>
      </c>
      <c r="D191" s="3" t="s">
        <v>113</v>
      </c>
    </row>
    <row r="192" spans="1:4" ht="15" customHeight="1" x14ac:dyDescent="0.25">
      <c r="A192" s="6">
        <v>191</v>
      </c>
      <c r="B192" s="3" t="s">
        <v>205</v>
      </c>
      <c r="C192" s="3" t="s">
        <v>80</v>
      </c>
      <c r="D192" s="3" t="s">
        <v>105</v>
      </c>
    </row>
    <row r="193" spans="1:4" ht="15" customHeight="1" x14ac:dyDescent="0.25">
      <c r="A193" s="6">
        <v>192</v>
      </c>
      <c r="B193" s="3" t="s">
        <v>160</v>
      </c>
      <c r="C193" s="3" t="s">
        <v>44</v>
      </c>
      <c r="D193" s="3" t="s">
        <v>88</v>
      </c>
    </row>
    <row r="194" spans="1:4" ht="15" customHeight="1" x14ac:dyDescent="0.25">
      <c r="A194" s="6">
        <v>193</v>
      </c>
      <c r="B194" s="3" t="s">
        <v>176</v>
      </c>
      <c r="C194" s="3" t="s">
        <v>82</v>
      </c>
      <c r="D194" s="3" t="s">
        <v>113</v>
      </c>
    </row>
    <row r="195" spans="1:4" ht="15" customHeight="1" x14ac:dyDescent="0.25">
      <c r="A195" s="6">
        <v>194</v>
      </c>
      <c r="B195" s="3" t="s">
        <v>246</v>
      </c>
      <c r="C195" s="3" t="s">
        <v>80</v>
      </c>
      <c r="D195" s="3" t="s">
        <v>100</v>
      </c>
    </row>
    <row r="196" spans="1:4" ht="15" customHeight="1" x14ac:dyDescent="0.25">
      <c r="A196" s="6">
        <v>195</v>
      </c>
      <c r="B196" s="3" t="s">
        <v>211</v>
      </c>
      <c r="C196" s="3" t="s">
        <v>82</v>
      </c>
      <c r="D196" s="3" t="s">
        <v>89</v>
      </c>
    </row>
    <row r="197" spans="1:4" ht="15" customHeight="1" x14ac:dyDescent="0.25">
      <c r="A197" s="6">
        <v>196</v>
      </c>
      <c r="B197" s="3" t="s">
        <v>188</v>
      </c>
      <c r="C197" s="3">
        <v>0</v>
      </c>
      <c r="D197" s="3" t="s">
        <v>52</v>
      </c>
    </row>
    <row r="198" spans="1:4" ht="15" customHeight="1" x14ac:dyDescent="0.25">
      <c r="A198" s="6">
        <v>197</v>
      </c>
      <c r="B198" s="3" t="s">
        <v>39</v>
      </c>
      <c r="C198" s="3">
        <v>0</v>
      </c>
      <c r="D198" s="3" t="s">
        <v>112</v>
      </c>
    </row>
    <row r="199" spans="1:4" ht="15" customHeight="1" x14ac:dyDescent="0.25">
      <c r="A199" s="6">
        <v>198</v>
      </c>
      <c r="B199" s="3" t="s">
        <v>31</v>
      </c>
      <c r="C199" s="3" t="s">
        <v>79</v>
      </c>
      <c r="D199" s="3" t="s">
        <v>88</v>
      </c>
    </row>
    <row r="200" spans="1:4" ht="15" customHeight="1" x14ac:dyDescent="0.25">
      <c r="A200" s="6">
        <v>199</v>
      </c>
      <c r="B200" s="3" t="s">
        <v>126</v>
      </c>
      <c r="C200" s="3" t="s">
        <v>80</v>
      </c>
      <c r="D200" s="3" t="s">
        <v>52</v>
      </c>
    </row>
    <row r="201" spans="1:4" ht="15" customHeight="1" x14ac:dyDescent="0.25">
      <c r="A201" s="6">
        <v>200</v>
      </c>
      <c r="B201" s="3" t="s">
        <v>297</v>
      </c>
      <c r="C201" s="3">
        <v>0</v>
      </c>
      <c r="D201" s="3" t="s">
        <v>50</v>
      </c>
    </row>
    <row r="202" spans="1:4" ht="15" customHeight="1" x14ac:dyDescent="0.25">
      <c r="A202" s="6">
        <v>201</v>
      </c>
      <c r="B202" s="3" t="s">
        <v>274</v>
      </c>
      <c r="C202" s="3">
        <v>0</v>
      </c>
      <c r="D202" s="3" t="s">
        <v>106</v>
      </c>
    </row>
    <row r="203" spans="1:4" ht="15" customHeight="1" x14ac:dyDescent="0.25">
      <c r="A203" s="6">
        <v>202</v>
      </c>
      <c r="B203" s="3" t="s">
        <v>298</v>
      </c>
      <c r="C203" s="3" t="s">
        <v>44</v>
      </c>
      <c r="D203" s="3" t="s">
        <v>52</v>
      </c>
    </row>
    <row r="204" spans="1:4" ht="15" customHeight="1" x14ac:dyDescent="0.25">
      <c r="A204" s="6">
        <v>203</v>
      </c>
      <c r="B204" s="3" t="s">
        <v>161</v>
      </c>
      <c r="C204" s="3" t="s">
        <v>81</v>
      </c>
      <c r="D204" s="3" t="s">
        <v>102</v>
      </c>
    </row>
    <row r="205" spans="1:4" ht="15" customHeight="1" x14ac:dyDescent="0.25">
      <c r="A205" s="6">
        <v>204</v>
      </c>
      <c r="B205" s="3" t="s">
        <v>209</v>
      </c>
      <c r="C205" s="3" t="s">
        <v>44</v>
      </c>
      <c r="D205" s="3" t="s">
        <v>113</v>
      </c>
    </row>
    <row r="206" spans="1:4" ht="15" customHeight="1" x14ac:dyDescent="0.25">
      <c r="A206" s="6">
        <v>205</v>
      </c>
      <c r="B206" s="3" t="s">
        <v>245</v>
      </c>
      <c r="C206" s="3" t="s">
        <v>84</v>
      </c>
      <c r="D206" s="3" t="s">
        <v>107</v>
      </c>
    </row>
    <row r="207" spans="1:4" ht="15" customHeight="1" x14ac:dyDescent="0.25">
      <c r="A207" s="6">
        <v>206</v>
      </c>
      <c r="B207" s="3" t="s">
        <v>173</v>
      </c>
      <c r="C207" s="3" t="s">
        <v>80</v>
      </c>
      <c r="D207" s="3" t="s">
        <v>102</v>
      </c>
    </row>
    <row r="208" spans="1:4" ht="15" customHeight="1" x14ac:dyDescent="0.25">
      <c r="A208" s="6">
        <v>207</v>
      </c>
      <c r="B208" s="3" t="s">
        <v>177</v>
      </c>
      <c r="C208" s="3" t="s">
        <v>44</v>
      </c>
      <c r="D208" s="3" t="s">
        <v>130</v>
      </c>
    </row>
    <row r="209" spans="1:4" ht="15" customHeight="1" x14ac:dyDescent="0.25">
      <c r="A209" s="6">
        <v>208</v>
      </c>
      <c r="B209" s="3" t="s">
        <v>299</v>
      </c>
      <c r="C209" s="3">
        <v>0</v>
      </c>
      <c r="D209" s="3" t="s">
        <v>100</v>
      </c>
    </row>
    <row r="210" spans="1:4" ht="15" customHeight="1" x14ac:dyDescent="0.25">
      <c r="A210" s="6">
        <v>209</v>
      </c>
      <c r="B210" s="3" t="s">
        <v>267</v>
      </c>
      <c r="C210" s="3" t="s">
        <v>83</v>
      </c>
      <c r="D210" s="3" t="s">
        <v>100</v>
      </c>
    </row>
    <row r="211" spans="1:4" ht="15" customHeight="1" x14ac:dyDescent="0.25">
      <c r="A211" s="6">
        <v>210</v>
      </c>
      <c r="B211" s="3" t="s">
        <v>172</v>
      </c>
      <c r="C211" s="3">
        <v>0</v>
      </c>
      <c r="D211" s="3" t="s">
        <v>52</v>
      </c>
    </row>
    <row r="212" spans="1:4" ht="15" customHeight="1" x14ac:dyDescent="0.25">
      <c r="A212" s="6">
        <v>211</v>
      </c>
      <c r="B212" s="3" t="s">
        <v>300</v>
      </c>
      <c r="C212" s="3">
        <v>0</v>
      </c>
      <c r="D212" s="3" t="s">
        <v>52</v>
      </c>
    </row>
    <row r="213" spans="1:4" ht="15" customHeight="1" x14ac:dyDescent="0.25">
      <c r="A213" s="6">
        <v>212</v>
      </c>
      <c r="B213" s="3" t="s">
        <v>194</v>
      </c>
      <c r="C213" s="3" t="s">
        <v>82</v>
      </c>
      <c r="D213" s="3" t="s">
        <v>89</v>
      </c>
    </row>
    <row r="214" spans="1:4" ht="15" customHeight="1" x14ac:dyDescent="0.25">
      <c r="A214" s="6">
        <v>213</v>
      </c>
      <c r="B214" s="3" t="s">
        <v>212</v>
      </c>
      <c r="C214" s="3" t="s">
        <v>44</v>
      </c>
      <c r="D214" s="3" t="s">
        <v>100</v>
      </c>
    </row>
    <row r="215" spans="1:4" ht="15" customHeight="1" x14ac:dyDescent="0.25">
      <c r="A215" s="6">
        <v>214</v>
      </c>
      <c r="B215" s="3" t="s">
        <v>127</v>
      </c>
      <c r="C215" s="3" t="s">
        <v>80</v>
      </c>
      <c r="D215" s="3" t="s">
        <v>131</v>
      </c>
    </row>
    <row r="216" spans="1:4" ht="15" customHeight="1" x14ac:dyDescent="0.25">
      <c r="A216" s="6">
        <v>215</v>
      </c>
      <c r="B216" s="3" t="s">
        <v>270</v>
      </c>
      <c r="C216" s="3" t="s">
        <v>80</v>
      </c>
      <c r="D216" s="3" t="s">
        <v>52</v>
      </c>
    </row>
    <row r="217" spans="1:4" ht="15" customHeight="1" x14ac:dyDescent="0.25">
      <c r="A217" s="6">
        <v>216</v>
      </c>
      <c r="B217" s="3" t="s">
        <v>301</v>
      </c>
      <c r="C217" s="3" t="s">
        <v>79</v>
      </c>
      <c r="D217" s="3" t="s">
        <v>106</v>
      </c>
    </row>
    <row r="218" spans="1:4" ht="15" customHeight="1" x14ac:dyDescent="0.25">
      <c r="A218" s="6">
        <v>217</v>
      </c>
      <c r="B218" s="3" t="s">
        <v>178</v>
      </c>
      <c r="C218" s="3">
        <v>0</v>
      </c>
      <c r="D218" s="3" t="s">
        <v>180</v>
      </c>
    </row>
    <row r="219" spans="1:4" ht="15" customHeight="1" x14ac:dyDescent="0.25">
      <c r="A219" s="6">
        <v>218</v>
      </c>
      <c r="B219" s="3" t="s">
        <v>302</v>
      </c>
      <c r="C219" s="3" t="s">
        <v>80</v>
      </c>
      <c r="D219" s="3" t="s">
        <v>87</v>
      </c>
    </row>
    <row r="220" spans="1:4" ht="15" customHeight="1" x14ac:dyDescent="0.25">
      <c r="A220" s="6">
        <v>219</v>
      </c>
      <c r="B220" s="3" t="s">
        <v>254</v>
      </c>
      <c r="C220" s="3" t="s">
        <v>44</v>
      </c>
      <c r="D220" s="3" t="s">
        <v>107</v>
      </c>
    </row>
    <row r="221" spans="1:4" ht="15" customHeight="1" x14ac:dyDescent="0.25">
      <c r="A221" s="6">
        <v>220</v>
      </c>
      <c r="B221" s="3" t="s">
        <v>303</v>
      </c>
      <c r="C221" s="3" t="s">
        <v>44</v>
      </c>
      <c r="D221" s="3" t="s">
        <v>113</v>
      </c>
    </row>
    <row r="222" spans="1:4" ht="15" customHeight="1" x14ac:dyDescent="0.25">
      <c r="A222" s="6">
        <v>221</v>
      </c>
      <c r="B222" s="3" t="s">
        <v>195</v>
      </c>
      <c r="C222" s="3">
        <v>0</v>
      </c>
      <c r="D222" s="3" t="s">
        <v>113</v>
      </c>
    </row>
    <row r="223" spans="1:4" ht="15" customHeight="1" x14ac:dyDescent="0.25">
      <c r="A223" s="6">
        <v>222</v>
      </c>
      <c r="B223" s="3" t="s">
        <v>142</v>
      </c>
      <c r="C223" s="3" t="s">
        <v>79</v>
      </c>
      <c r="D223" s="3" t="s">
        <v>102</v>
      </c>
    </row>
    <row r="224" spans="1:4" ht="15" customHeight="1" x14ac:dyDescent="0.25">
      <c r="A224" s="6">
        <v>223</v>
      </c>
      <c r="B224" s="3" t="s">
        <v>257</v>
      </c>
      <c r="C224" s="3" t="s">
        <v>83</v>
      </c>
      <c r="D224" s="3" t="s">
        <v>100</v>
      </c>
    </row>
    <row r="225" spans="1:4" ht="15" customHeight="1" x14ac:dyDescent="0.25">
      <c r="A225" s="6">
        <v>224</v>
      </c>
      <c r="B225" s="3" t="s">
        <v>304</v>
      </c>
      <c r="C225" s="3" t="s">
        <v>78</v>
      </c>
      <c r="D225" s="3" t="s">
        <v>100</v>
      </c>
    </row>
    <row r="226" spans="1:4" ht="15" customHeight="1" x14ac:dyDescent="0.25">
      <c r="A226" s="6">
        <v>225</v>
      </c>
      <c r="B226" s="3" t="s">
        <v>305</v>
      </c>
      <c r="C226" s="3" t="s">
        <v>79</v>
      </c>
      <c r="D226" s="3" t="s">
        <v>102</v>
      </c>
    </row>
    <row r="227" spans="1:4" ht="15" customHeight="1" x14ac:dyDescent="0.25">
      <c r="A227" s="6">
        <v>226</v>
      </c>
      <c r="B227" s="3" t="s">
        <v>306</v>
      </c>
      <c r="C227" s="3" t="s">
        <v>44</v>
      </c>
      <c r="D227" s="3" t="s">
        <v>87</v>
      </c>
    </row>
    <row r="228" spans="1:4" ht="15" customHeight="1" x14ac:dyDescent="0.25">
      <c r="A228" s="6">
        <v>227</v>
      </c>
      <c r="B228" s="3" t="s">
        <v>307</v>
      </c>
      <c r="C228" s="3">
        <v>0</v>
      </c>
      <c r="D228" s="3" t="s">
        <v>102</v>
      </c>
    </row>
    <row r="229" spans="1:4" ht="15" customHeight="1" x14ac:dyDescent="0.25">
      <c r="A229" s="6">
        <v>228</v>
      </c>
      <c r="B229" s="3" t="s">
        <v>308</v>
      </c>
      <c r="C229" s="3" t="s">
        <v>83</v>
      </c>
      <c r="D229" s="3" t="s">
        <v>102</v>
      </c>
    </row>
    <row r="230" spans="1:4" ht="15" customHeight="1" x14ac:dyDescent="0.25">
      <c r="A230" s="6">
        <v>229</v>
      </c>
      <c r="B230" s="3" t="s">
        <v>309</v>
      </c>
      <c r="C230" s="3">
        <v>0</v>
      </c>
      <c r="D230" s="3" t="s">
        <v>102</v>
      </c>
    </row>
    <row r="231" spans="1:4" ht="15" customHeight="1" x14ac:dyDescent="0.25">
      <c r="A231" s="6">
        <v>230</v>
      </c>
      <c r="B231" s="3" t="s">
        <v>310</v>
      </c>
      <c r="C231" s="3">
        <v>0</v>
      </c>
      <c r="D231" s="3" t="s">
        <v>100</v>
      </c>
    </row>
    <row r="232" spans="1:4" ht="15" customHeight="1" x14ac:dyDescent="0.25">
      <c r="A232" s="6">
        <v>231</v>
      </c>
      <c r="B232" s="3" t="s">
        <v>311</v>
      </c>
      <c r="C232" s="3" t="s">
        <v>80</v>
      </c>
      <c r="D232" s="3" t="s">
        <v>102</v>
      </c>
    </row>
    <row r="233" spans="1:4" ht="15" customHeight="1" thickBot="1" x14ac:dyDescent="0.3">
      <c r="A233" s="11"/>
      <c r="B233" s="11"/>
      <c r="C233" s="11"/>
      <c r="D23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MARIANI MADDALENA</cp:lastModifiedBy>
  <dcterms:created xsi:type="dcterms:W3CDTF">2016-07-21T08:37:34Z</dcterms:created>
  <dcterms:modified xsi:type="dcterms:W3CDTF">2022-02-04T13:42:50Z</dcterms:modified>
</cp:coreProperties>
</file>