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6_2023\"/>
    </mc:Choice>
  </mc:AlternateContent>
  <xr:revisionPtr revIDLastSave="0" documentId="13_ncr:1_{984E4F25-D0BF-436E-BB1E-ED9C3D8EA227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7" i="18" l="1"/>
  <c r="D187" i="18"/>
  <c r="F186" i="18"/>
  <c r="D186" i="18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188" i="18"/>
  <c r="C188" i="18"/>
  <c r="D188" i="18" s="1"/>
  <c r="F188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<sst xmlns="http://schemas.openxmlformats.org/spreadsheetml/2006/main" count="772" uniqueCount="264">
  <si>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</si>
  <si>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</si>
  <si>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</si>
  <si>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</si>
  <si>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</si>
  <si>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</si>
  <si>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</si>
  <si>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</si>
  <si>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</si>
  <si>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</si>
  <si>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</si>
  <si>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</si>
  <si>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</si>
  <si>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</si>
  <si>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</si>
  <si>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</si>
  <si>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</si>
  <si>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</si>
  <si>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</si>
  <si>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</si>
  <si>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</si>
  <si>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</si>
  <si>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</si>
  <si>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</si>
  <si>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</si>
  <si>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</si>
  <si>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</si>
  <si>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</si>
  <si>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</si>
  <si>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</si>
  <si>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</si>
  <si>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</si>
  <si>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</si>
  <si>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</si>
  <si>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</si>
  <si>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</si>
  <si>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</si>
  <si>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</si>
  <si>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</si>
  <si>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</si>
  <si>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</si>
  <si>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</si>
  <si>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</si>
  <si>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</si>
  <si>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</si>
  <si>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</si>
  <si>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</si>
  <si>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</si>
  <si>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</si>
  <si>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</si>
  <si>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</si>
  <si>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</si>
  <si>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</si>
  <si>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</si>
  <si>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</si>
  <si>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</si>
  <si>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</si>
  <si>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</si>
  <si>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</si>
  <si>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</si>
  <si>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</si>
  <si>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</si>
  <si>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</si>
  <si>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</si>
  <si>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</si>
  <si>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</si>
  <si>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</si>
  <si>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</si>
  <si>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</si>
  <si>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</si>
  <si>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</si>
  <si>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</si>
  <si>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</si>
  <si>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</si>
  <si>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</si>
  <si>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</si>
  <si>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</si>
  <si>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</si>
  <si>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</si>
  <si>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</si>
  <si>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</si>
  <si>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</si>
  <si>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</si>
  <si>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</si>
  <si>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</si>
  <si>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</si>
  <si>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</si>
  <si>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</si>
  <si>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</si>
  <si>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</si>
  <si>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</si>
  <si>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</si>
  <si>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</si>
  <si>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</si>
  <si>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</si>
  <si>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</si>
  <si>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</si>
  <si>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</si>
  <si>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</si>
  <si>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</si>
  <si>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</si>
  <si>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</si>
  <si>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</si>
  <si>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</si>
  <si>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</si>
  <si>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</si>
  <si>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</si>
  <si>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</si>
  <si>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</si>
  <si>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</si>
  <si>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</si>
  <si>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</si>
  <si>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</si>
  <si>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</si>
  <si>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</si>
  <si>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</si>
  <si>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</si>
  <si>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</si>
  <si>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</si>
  <si>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</si>
  <si>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</si>
  <si>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</si>
  <si>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</si>
  <si>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</si>
  <si>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</si>
  <si>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</si>
  <si>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</si>
  <si>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</si>
  <si>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</si>
  <si>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</si>
  <si>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</si>
  <si>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</si>
  <si>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</si>
  <si>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</si>
  <si>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</si>
  <si>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</si>
  <si>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</si>
  <si>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</si>
  <si>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</si>
  <si>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</si>
  <si>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</si>
  <si>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</si>
  <si>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</si>
  <si>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</si>
  <si>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</si>
  <si>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</si>
  <si>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</si>
  <si>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</si>
  <si>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</si>
  <si>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</si>
  <si>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</si>
  <si>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</si>
  <si>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</si>
  <si>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</si>
  <si>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</si>
  <si>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</si>
  <si>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</si>
  <si>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</si>
  <si>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</si>
  <si>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</si>
  <si>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</si>
  <si>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</si>
  <si>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</si>
  <si>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</si>
  <si>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</si>
  <si>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</si>
  <si>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</si>
  <si>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Irish Life Investment Managers Ltd.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</si>
  <si>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</si>
  <si>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</si>
  <si>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</si>
  <si>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</si>
  <si>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</si>
  <si>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</si>
  <si>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</si>
  <si>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</si>
  <si>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</si>
  <si>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</si>
  <si>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</si>
  <si>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</si>
  <si>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</si>
  <si>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</si>
  <si>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</si>
  <si>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</si>
  <si>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</si>
  <si>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</si>
  <si>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</si>
  <si>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</si>
  <si>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</si>
  <si>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</si>
  <si>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</si>
  <si>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</si>
  <si>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</si>
  <si>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</si>
  <si>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</si>
  <si>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</si>
  <si>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</si>
  <si>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</si>
  <si>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</si>
  <si>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</si>
  <si>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</si>
  <si>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</si>
  <si>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</si>
  <si>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</si>
  <si>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</si>
  <si>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</si>
  <si>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</si>
  <si>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</si>
  <si>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</si>
  <si>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</si>
  <si>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</si>
  <si>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</si>
  <si>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</si>
  <si>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</si>
  <si>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</si>
  <si>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</si>
  <si>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</si>
  <si>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</si>
  <si>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</si>
  <si>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</si>
  <si>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</si>
  <si>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</si>
  <si>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</si>
  <si>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</si>
  <si>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</si>
  <si>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</si>
  <si>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</si>
  <si>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</si>
  <si>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</si>
  <si>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</si>
  <si>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</si>
  <si>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</si>
  <si>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</si>
  <si>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</si>
  <si>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</si>
  <si>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</si>
  <si>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</si>
  <si>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</si>
  <si>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</si>
  <si>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</si>
  <si>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</si>
  <si>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</si>
  <si>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</si>
  <si>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</si>
  <si>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</si>
  <si>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</si>
  <si>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</si>
  <si>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</si>
  <si>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</si>
  <si>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</si>
  <si>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</si>
  <si>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</si>
  <si>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Banca Finnat Euramerica S.p.A.</t>
  </si>
  <si>
    <t>BlackRock Financial Management, Inc.</t>
  </si>
  <si>
    <t>Source: company elaboration based on the shareholders base at the time of the 2022 dividend distribution (updated yearly)</t>
  </si>
  <si>
    <t>Morgan Stanley Investment Management Inc. (US)</t>
  </si>
  <si>
    <t>BBVA Asset Management, S.A., S.G.I.I.C.</t>
  </si>
  <si>
    <t>Gesnorte, S.A.</t>
  </si>
  <si>
    <t>Gescooperativo, S.A., S.G.I.I.C.</t>
  </si>
  <si>
    <t>ZEST SA</t>
  </si>
  <si>
    <t>Serafin Asset Management AG</t>
  </si>
  <si>
    <t>PKB Privat Bank AG</t>
  </si>
  <si>
    <t>Jennison Associates LLC</t>
  </si>
  <si>
    <t>Source: public filing from Refinitiv as of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</si>
</sst>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0.40084219665235366</c:v>
                </c:pt>
                <c:pt idx="1">
                  <c:v>0.32632126177245696</c:v>
                </c:pt>
                <c:pt idx="2">
                  <c:v>0.16387061499450051</c:v>
                </c:pt>
                <c:pt idx="3">
                  <c:v>0.10896592658068885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0.228722302774582</c:v>
                </c:pt>
                <c:pt idx="1">
                  <c:v>0.39971963109140934</c:v>
                </c:pt>
                <c:pt idx="2">
                  <c:v>7.0045290234291332E-2</c:v>
                </c:pt>
                <c:pt idx="3">
                  <c:v>1.436539857186833E-2</c:v>
                </c:pt>
                <c:pt idx="4">
                  <c:v>4.1676260744123256E-2</c:v>
                </c:pt>
                <c:pt idx="5">
                  <c:v>3.8883586003095327E-2</c:v>
                </c:pt>
                <c:pt idx="6">
                  <c:v>6.0904383894155416E-2</c:v>
                </c:pt>
                <c:pt idx="7">
                  <c:v>2.4515021478368898E-2</c:v>
                </c:pt>
                <c:pt idx="8">
                  <c:v>0.1211681252081061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108</v>
      </c>
      <c r="F1" s="2" t="s">
        <v>109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6</v>
      </c>
      <c r="C3" s="7">
        <v>34257753</v>
      </c>
      <c r="D3" s="8">
        <f t="shared" ref="D3:D66" si="0">+C3/$H$1</f>
        <v>2.2998900240087411E-2</v>
      </c>
      <c r="E3" s="33">
        <v>-324888</v>
      </c>
      <c r="F3" s="34">
        <f>+IF(ISERR(E3/(C3-E3)),"",E3/(C3-E3))</f>
        <v>-9.3945398791260622E-3</v>
      </c>
    </row>
    <row r="4" spans="1:8" ht="15" customHeight="1" x14ac:dyDescent="0.25">
      <c r="A4" s="6">
        <v>3</v>
      </c>
      <c r="B4" s="3" t="s">
        <v>11</v>
      </c>
      <c r="C4" s="7">
        <v>22942963</v>
      </c>
      <c r="D4" s="8">
        <f t="shared" si="0"/>
        <v>1.5402729923618066E-2</v>
      </c>
      <c r="E4" s="33">
        <v>552001</v>
      </c>
      <c r="F4" s="34">
        <f t="shared" ref="F4:F67" si="1">+IF(ISERR(E4/(C4-E4)),"",E4/(C4-E4))</f>
        <v>2.4652848769963525E-2</v>
      </c>
    </row>
    <row r="5" spans="1:8" ht="15" customHeight="1" x14ac:dyDescent="0.25">
      <c r="A5" s="6">
        <v>4</v>
      </c>
      <c r="B5" s="3" t="s">
        <v>134</v>
      </c>
      <c r="C5" s="7">
        <v>18534322</v>
      </c>
      <c r="D5" s="8">
        <f t="shared" si="0"/>
        <v>1.244299422369171E-2</v>
      </c>
      <c r="E5" s="33">
        <v>-2535510</v>
      </c>
      <c r="F5" s="34">
        <f t="shared" si="1"/>
        <v>-0.12033840611543557</v>
      </c>
    </row>
    <row r="6" spans="1:8" ht="15" customHeight="1" x14ac:dyDescent="0.25">
      <c r="A6" s="6">
        <v>5</v>
      </c>
      <c r="B6" s="3" t="s">
        <v>13</v>
      </c>
      <c r="C6" s="7">
        <v>14662261</v>
      </c>
      <c r="D6" s="8">
        <f t="shared" si="0"/>
        <v>9.8434908452146377E-3</v>
      </c>
      <c r="E6" s="33">
        <v>-455627</v>
      </c>
      <c r="F6" s="34">
        <f t="shared" si="1"/>
        <v>-3.0138270636745026E-2</v>
      </c>
    </row>
    <row r="7" spans="1:8" ht="15" customHeight="1" x14ac:dyDescent="0.25">
      <c r="A7" s="6">
        <v>6</v>
      </c>
      <c r="B7" s="3" t="s">
        <v>7</v>
      </c>
      <c r="C7" s="7">
        <v>12511845</v>
      </c>
      <c r="D7" s="8">
        <f t="shared" si="0"/>
        <v>8.3998117148674778E-3</v>
      </c>
      <c r="E7" s="33">
        <v>0</v>
      </c>
      <c r="F7" s="34">
        <f t="shared" si="1"/>
        <v>0</v>
      </c>
    </row>
    <row r="8" spans="1:8" ht="15" customHeight="1" x14ac:dyDescent="0.25">
      <c r="A8" s="6">
        <v>7</v>
      </c>
      <c r="B8" s="3" t="s">
        <v>239</v>
      </c>
      <c r="C8" s="7">
        <v>12460090</v>
      </c>
      <c r="D8" s="8">
        <f t="shared" si="0"/>
        <v>8.3650660594263362E-3</v>
      </c>
      <c r="E8" s="33">
        <v>-1949113</v>
      </c>
      <c r="F8" s="34">
        <f t="shared" si="1"/>
        <v>-0.13526861964537526</v>
      </c>
    </row>
    <row r="9" spans="1:8" ht="15" customHeight="1" x14ac:dyDescent="0.25">
      <c r="A9" s="6">
        <v>8</v>
      </c>
      <c r="B9" s="3" t="s">
        <v>238</v>
      </c>
      <c r="C9" s="7">
        <v>11609890</v>
      </c>
      <c r="D9" s="8">
        <f t="shared" si="0"/>
        <v>7.7942853376398741E-3</v>
      </c>
      <c r="E9" s="33">
        <v>-10883992</v>
      </c>
      <c r="F9" s="34">
        <f t="shared" si="1"/>
        <v>-0.48386454592408729</v>
      </c>
    </row>
    <row r="10" spans="1:8" ht="15" customHeight="1" x14ac:dyDescent="0.25">
      <c r="A10" s="6">
        <v>9</v>
      </c>
      <c r="B10" s="3" t="s">
        <v>226</v>
      </c>
      <c r="C10" s="7">
        <v>10449134</v>
      </c>
      <c r="D10" s="8">
        <f t="shared" si="0"/>
        <v>7.0150132281386205E-3</v>
      </c>
      <c r="E10" s="33">
        <v>1427315</v>
      </c>
      <c r="F10" s="34">
        <f t="shared" si="1"/>
        <v>0.15820700902999715</v>
      </c>
    </row>
    <row r="11" spans="1:8" ht="15" customHeight="1" x14ac:dyDescent="0.25">
      <c r="A11" s="6">
        <v>10</v>
      </c>
      <c r="B11" s="3" t="s">
        <v>12</v>
      </c>
      <c r="C11" s="7">
        <v>10318418</v>
      </c>
      <c r="D11" s="8">
        <f t="shared" si="0"/>
        <v>6.9272572026986782E-3</v>
      </c>
      <c r="E11" s="33">
        <v>119020</v>
      </c>
      <c r="F11" s="34">
        <f t="shared" si="1"/>
        <v>1.166931616944451E-2</v>
      </c>
    </row>
    <row r="12" spans="1:8" ht="15" customHeight="1" x14ac:dyDescent="0.25">
      <c r="A12" s="6">
        <v>11</v>
      </c>
      <c r="B12" s="3" t="s">
        <v>10</v>
      </c>
      <c r="C12" s="7">
        <v>8919072</v>
      </c>
      <c r="D12" s="8">
        <f t="shared" si="0"/>
        <v>5.9878079908555855E-3</v>
      </c>
      <c r="E12" s="33">
        <v>1731793</v>
      </c>
      <c r="F12" s="34">
        <f t="shared" si="1"/>
        <v>0.24095252180971408</v>
      </c>
    </row>
    <row r="13" spans="1:8" ht="15" customHeight="1" x14ac:dyDescent="0.25">
      <c r="A13" s="6">
        <v>12</v>
      </c>
      <c r="B13" s="3" t="s">
        <v>101</v>
      </c>
      <c r="C13" s="7">
        <v>8511952</v>
      </c>
      <c r="D13" s="8">
        <f t="shared" si="0"/>
        <v>5.7144884807947714E-3</v>
      </c>
      <c r="E13" s="33">
        <v>-387462</v>
      </c>
      <c r="F13" s="34">
        <f t="shared" si="1"/>
        <v>-4.3537922834020304E-2</v>
      </c>
    </row>
    <row r="14" spans="1:8" ht="15" customHeight="1" x14ac:dyDescent="0.25">
      <c r="A14" s="6">
        <v>13</v>
      </c>
      <c r="B14" s="3" t="s">
        <v>148</v>
      </c>
      <c r="C14" s="7">
        <v>7779453</v>
      </c>
      <c r="D14" s="8">
        <f t="shared" si="0"/>
        <v>5.222726180244476E-3</v>
      </c>
      <c r="E14" s="33">
        <v>874046</v>
      </c>
      <c r="F14" s="34">
        <f t="shared" si="1"/>
        <v>0.12657414689677235</v>
      </c>
    </row>
    <row r="15" spans="1:8" ht="15" customHeight="1" x14ac:dyDescent="0.25">
      <c r="A15" s="6">
        <v>14</v>
      </c>
      <c r="B15" s="3" t="s">
        <v>240</v>
      </c>
      <c r="C15" s="7">
        <v>5692728</v>
      </c>
      <c r="D15" s="8">
        <f t="shared" si="0"/>
        <v>3.821805924222535E-3</v>
      </c>
      <c r="E15" s="33">
        <v>464058</v>
      </c>
      <c r="F15" s="34">
        <f t="shared" si="1"/>
        <v>8.8752589090533546E-2</v>
      </c>
    </row>
    <row r="16" spans="1:8" ht="15" customHeight="1" x14ac:dyDescent="0.25">
      <c r="A16" s="6">
        <v>15</v>
      </c>
      <c r="B16" s="3" t="s">
        <v>172</v>
      </c>
      <c r="C16" s="7">
        <v>5074958</v>
      </c>
      <c r="D16" s="8">
        <f t="shared" si="0"/>
        <v>3.407066796372591E-3</v>
      </c>
      <c r="E16" s="33">
        <v>-148455</v>
      </c>
      <c r="F16" s="34">
        <f t="shared" si="1"/>
        <v>-2.8421072582236941E-2</v>
      </c>
    </row>
    <row r="17" spans="1:6" ht="15" customHeight="1" x14ac:dyDescent="0.25">
      <c r="A17" s="6">
        <v>16</v>
      </c>
      <c r="B17" s="3" t="s">
        <v>9</v>
      </c>
      <c r="C17" s="7">
        <v>4849074</v>
      </c>
      <c r="D17" s="8">
        <f t="shared" si="0"/>
        <v>3.2554198514654952E-3</v>
      </c>
      <c r="E17" s="33">
        <v>-303607</v>
      </c>
      <c r="F17" s="34">
        <f t="shared" si="1"/>
        <v>-5.8922141696720602E-2</v>
      </c>
    </row>
    <row r="18" spans="1:6" ht="15" customHeight="1" x14ac:dyDescent="0.25">
      <c r="A18" s="6">
        <v>17</v>
      </c>
      <c r="B18" s="3" t="s">
        <v>256</v>
      </c>
      <c r="C18" s="7">
        <v>4503459</v>
      </c>
      <c r="D18" s="8">
        <f t="shared" si="0"/>
        <v>3.0233916473250246E-3</v>
      </c>
      <c r="E18" s="33">
        <v>4503459</v>
      </c>
      <c r="F18" s="34" t="str">
        <f t="shared" si="1"/>
        <v/>
      </c>
    </row>
    <row r="19" spans="1:6" ht="15" customHeight="1" x14ac:dyDescent="0.25">
      <c r="A19" s="6">
        <v>18</v>
      </c>
      <c r="B19" s="3" t="s">
        <v>191</v>
      </c>
      <c r="C19" s="7">
        <v>4461309</v>
      </c>
      <c r="D19" s="8">
        <f t="shared" si="0"/>
        <v>2.9950942967918569E-3</v>
      </c>
      <c r="E19" s="33">
        <v>262795</v>
      </c>
      <c r="F19" s="34">
        <f t="shared" si="1"/>
        <v>6.2592383876771643E-2</v>
      </c>
    </row>
    <row r="20" spans="1:6" ht="15" customHeight="1" x14ac:dyDescent="0.25">
      <c r="A20" s="6">
        <v>19</v>
      </c>
      <c r="B20" s="3" t="s">
        <v>14</v>
      </c>
      <c r="C20" s="7">
        <v>4270306</v>
      </c>
      <c r="D20" s="8">
        <f t="shared" si="0"/>
        <v>2.8668646682298957E-3</v>
      </c>
      <c r="E20" s="33">
        <v>140266</v>
      </c>
      <c r="F20" s="34">
        <f t="shared" si="1"/>
        <v>3.396238293091592E-2</v>
      </c>
    </row>
    <row r="21" spans="1:6" ht="15" customHeight="1" x14ac:dyDescent="0.25">
      <c r="A21" s="6">
        <v>20</v>
      </c>
      <c r="B21" s="3" t="s">
        <v>30</v>
      </c>
      <c r="C21" s="7">
        <v>4264632</v>
      </c>
      <c r="D21" s="8">
        <f t="shared" si="0"/>
        <v>2.8630554353253831E-3</v>
      </c>
      <c r="E21" s="33">
        <v>-2602849</v>
      </c>
      <c r="F21" s="34">
        <f t="shared" si="1"/>
        <v>-0.37901073188262185</v>
      </c>
    </row>
    <row r="22" spans="1:6" ht="15" customHeight="1" x14ac:dyDescent="0.25">
      <c r="A22" s="6">
        <v>21</v>
      </c>
      <c r="B22" s="3" t="s">
        <v>145</v>
      </c>
      <c r="C22" s="7">
        <v>4235000</v>
      </c>
      <c r="D22" s="8">
        <f t="shared" si="0"/>
        <v>2.8431620286587444E-3</v>
      </c>
      <c r="E22" s="33">
        <v>-1510000</v>
      </c>
      <c r="F22" s="34">
        <f t="shared" si="1"/>
        <v>-0.26283724978241951</v>
      </c>
    </row>
    <row r="23" spans="1:6" ht="15" customHeight="1" x14ac:dyDescent="0.25">
      <c r="A23" s="6">
        <v>22</v>
      </c>
      <c r="B23" s="3" t="s">
        <v>16</v>
      </c>
      <c r="C23" s="7">
        <v>4032472.0000000005</v>
      </c>
      <c r="D23" s="8">
        <f t="shared" si="0"/>
        <v>2.7071951055559823E-3</v>
      </c>
      <c r="E23" s="33">
        <v>1340000.0000000005</v>
      </c>
      <c r="F23" s="34">
        <f t="shared" si="1"/>
        <v>0.49768391277606616</v>
      </c>
    </row>
    <row r="24" spans="1:6" ht="15" customHeight="1" x14ac:dyDescent="0.25">
      <c r="A24" s="6">
        <v>23</v>
      </c>
      <c r="B24" s="3" t="s">
        <v>178</v>
      </c>
      <c r="C24" s="7">
        <v>3920443</v>
      </c>
      <c r="D24" s="8">
        <f t="shared" si="0"/>
        <v>2.6319845745267942E-3</v>
      </c>
      <c r="E24" s="33">
        <v>501461</v>
      </c>
      <c r="F24" s="34">
        <f t="shared" si="1"/>
        <v>0.14666968120920204</v>
      </c>
    </row>
    <row r="25" spans="1:6" ht="15" customHeight="1" x14ac:dyDescent="0.25">
      <c r="A25" s="6">
        <v>24</v>
      </c>
      <c r="B25" s="3" t="s">
        <v>17</v>
      </c>
      <c r="C25" s="7">
        <v>3883683</v>
      </c>
      <c r="D25" s="8">
        <f t="shared" si="0"/>
        <v>2.607305793848283E-3</v>
      </c>
      <c r="E25" s="33">
        <v>325700</v>
      </c>
      <c r="F25" s="34">
        <f t="shared" si="1"/>
        <v>9.1540628496538629E-2</v>
      </c>
    </row>
    <row r="26" spans="1:6" ht="15" customHeight="1" x14ac:dyDescent="0.25">
      <c r="A26" s="6">
        <v>25</v>
      </c>
      <c r="B26" s="3" t="s">
        <v>161</v>
      </c>
      <c r="C26" s="7">
        <v>3770152</v>
      </c>
      <c r="D26" s="8">
        <f t="shared" si="0"/>
        <v>2.5310868969709143E-3</v>
      </c>
      <c r="E26" s="33">
        <v>1784000</v>
      </c>
      <c r="F26" s="34">
        <f t="shared" si="1"/>
        <v>0.89821927022705206</v>
      </c>
    </row>
    <row r="27" spans="1:6" ht="15" customHeight="1" x14ac:dyDescent="0.25">
      <c r="A27" s="6">
        <v>26</v>
      </c>
      <c r="B27" s="3" t="s">
        <v>146</v>
      </c>
      <c r="C27" s="7">
        <v>3739593</v>
      </c>
      <c r="D27" s="8">
        <f t="shared" si="0"/>
        <v>2.5105711499971758E-3</v>
      </c>
      <c r="E27" s="33">
        <v>211719</v>
      </c>
      <c r="F27" s="34">
        <f t="shared" si="1"/>
        <v>6.0013197750259789E-2</v>
      </c>
    </row>
    <row r="28" spans="1:6" ht="15" customHeight="1" x14ac:dyDescent="0.25">
      <c r="A28" s="6">
        <v>27</v>
      </c>
      <c r="B28" s="3" t="s">
        <v>200</v>
      </c>
      <c r="C28" s="7">
        <v>3565128</v>
      </c>
      <c r="D28" s="8">
        <f t="shared" si="0"/>
        <v>2.3934442873454762E-3</v>
      </c>
      <c r="E28" s="33">
        <v>-83527</v>
      </c>
      <c r="F28" s="34">
        <f t="shared" si="1"/>
        <v>-2.2892545335198862E-2</v>
      </c>
    </row>
    <row r="29" spans="1:6" ht="15" customHeight="1" x14ac:dyDescent="0.25">
      <c r="A29" s="6">
        <v>28</v>
      </c>
      <c r="B29" s="3" t="s">
        <v>158</v>
      </c>
      <c r="C29" s="7">
        <v>3422682</v>
      </c>
      <c r="D29" s="8">
        <f t="shared" si="0"/>
        <v>2.2978133408674776E-3</v>
      </c>
      <c r="E29" s="33">
        <v>-8247</v>
      </c>
      <c r="F29" s="34">
        <f t="shared" si="1"/>
        <v>-2.4037221405630955E-3</v>
      </c>
    </row>
    <row r="30" spans="1:6" ht="15" customHeight="1" x14ac:dyDescent="0.25">
      <c r="A30" s="6">
        <v>29</v>
      </c>
      <c r="B30" s="3" t="s">
        <v>159</v>
      </c>
      <c r="C30" s="7">
        <v>3212205</v>
      </c>
      <c r="D30" s="8">
        <f t="shared" si="0"/>
        <v>2.156509866415056E-3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171</v>
      </c>
      <c r="C31" s="7">
        <v>2687609</v>
      </c>
      <c r="D31" s="8">
        <f t="shared" si="0"/>
        <v>1.8043229885906728E-3</v>
      </c>
      <c r="E31" s="33">
        <v>-794271</v>
      </c>
      <c r="F31" s="34">
        <f t="shared" si="1"/>
        <v>-0.22811555826162877</v>
      </c>
    </row>
    <row r="32" spans="1:6" ht="15" customHeight="1" x14ac:dyDescent="0.25">
      <c r="A32" s="6">
        <v>31</v>
      </c>
      <c r="B32" s="3" t="s">
        <v>15</v>
      </c>
      <c r="C32" s="7">
        <v>2681009</v>
      </c>
      <c r="D32" s="8">
        <f t="shared" si="0"/>
        <v>1.799892086727828E-3</v>
      </c>
      <c r="E32" s="33">
        <v>1364935</v>
      </c>
      <c r="F32" s="34">
        <f t="shared" si="1"/>
        <v>1.0371263318020112</v>
      </c>
    </row>
    <row r="33" spans="1:6" ht="15" customHeight="1" x14ac:dyDescent="0.25">
      <c r="A33" s="6">
        <v>32</v>
      </c>
      <c r="B33" s="3" t="s">
        <v>227</v>
      </c>
      <c r="C33" s="7">
        <v>2634174</v>
      </c>
      <c r="D33" s="8">
        <f t="shared" si="0"/>
        <v>1.7684494672208072E-3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228</v>
      </c>
      <c r="C34" s="7">
        <v>2634174</v>
      </c>
      <c r="D34" s="8">
        <f t="shared" si="0"/>
        <v>1.7684494672208072E-3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210</v>
      </c>
      <c r="C35" s="7">
        <v>2490761</v>
      </c>
      <c r="D35" s="8">
        <f t="shared" si="0"/>
        <v>1.6721693264850255E-3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106</v>
      </c>
      <c r="C36" s="7">
        <v>2428704</v>
      </c>
      <c r="D36" s="8">
        <f t="shared" si="0"/>
        <v>1.6305074360452438E-3</v>
      </c>
      <c r="E36" s="33">
        <v>-8382</v>
      </c>
      <c r="F36" s="34">
        <f t="shared" si="1"/>
        <v>-3.4393533917145311E-3</v>
      </c>
    </row>
    <row r="37" spans="1:6" ht="15" customHeight="1" x14ac:dyDescent="0.25">
      <c r="A37" s="6">
        <v>36</v>
      </c>
      <c r="B37" s="3" t="s">
        <v>24</v>
      </c>
      <c r="C37" s="7">
        <v>2246563</v>
      </c>
      <c r="D37" s="8">
        <f t="shared" si="0"/>
        <v>1.5082273002573021E-3</v>
      </c>
      <c r="E37" s="33">
        <v>148526</v>
      </c>
      <c r="F37" s="34">
        <f t="shared" si="1"/>
        <v>7.0792841117673325E-2</v>
      </c>
    </row>
    <row r="38" spans="1:6" ht="15" customHeight="1" x14ac:dyDescent="0.25">
      <c r="A38" s="6">
        <v>37</v>
      </c>
      <c r="B38" s="3" t="s">
        <v>165</v>
      </c>
      <c r="C38" s="7">
        <v>2219980</v>
      </c>
      <c r="D38" s="8">
        <f t="shared" si="0"/>
        <v>1.4903808359815441E-3</v>
      </c>
      <c r="E38" s="33">
        <v>21374</v>
      </c>
      <c r="F38" s="34">
        <f t="shared" si="1"/>
        <v>9.7216145139238219E-3</v>
      </c>
    </row>
    <row r="39" spans="1:6" ht="15" customHeight="1" x14ac:dyDescent="0.25">
      <c r="A39" s="6">
        <v>38</v>
      </c>
      <c r="B39" s="3" t="s">
        <v>19</v>
      </c>
      <c r="C39" s="7">
        <v>2190033</v>
      </c>
      <c r="D39" s="8">
        <f t="shared" si="0"/>
        <v>1.4702759544532693E-3</v>
      </c>
      <c r="E39" s="33">
        <v>0</v>
      </c>
      <c r="F39" s="34">
        <f t="shared" si="1"/>
        <v>0</v>
      </c>
    </row>
    <row r="40" spans="1:6" ht="15" customHeight="1" x14ac:dyDescent="0.25">
      <c r="A40" s="6">
        <v>39</v>
      </c>
      <c r="B40" s="3" t="s">
        <v>192</v>
      </c>
      <c r="C40" s="7">
        <v>1933538</v>
      </c>
      <c r="D40" s="8">
        <f t="shared" si="0"/>
        <v>1.2980783524365457E-3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121</v>
      </c>
      <c r="C41" s="7">
        <v>1926094</v>
      </c>
      <c r="D41" s="8">
        <f t="shared" si="0"/>
        <v>1.2930808322142704E-3</v>
      </c>
      <c r="E41" s="33">
        <v>95862</v>
      </c>
      <c r="F41" s="34">
        <f t="shared" si="1"/>
        <v>5.2376966417372224E-2</v>
      </c>
    </row>
    <row r="42" spans="1:6" ht="15" customHeight="1" x14ac:dyDescent="0.25">
      <c r="A42" s="6">
        <v>41</v>
      </c>
      <c r="B42" s="3" t="s">
        <v>207</v>
      </c>
      <c r="C42" s="7">
        <v>1897411</v>
      </c>
      <c r="D42" s="8">
        <f t="shared" si="0"/>
        <v>1.2738245355276073E-3</v>
      </c>
      <c r="E42" s="33">
        <v>0</v>
      </c>
      <c r="F42" s="34">
        <f t="shared" si="1"/>
        <v>0</v>
      </c>
    </row>
    <row r="43" spans="1:6" ht="15" customHeight="1" x14ac:dyDescent="0.25">
      <c r="A43" s="6">
        <v>42</v>
      </c>
      <c r="B43" s="3" t="s">
        <v>21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129</v>
      </c>
      <c r="C44" s="7">
        <v>1859430</v>
      </c>
      <c r="D44" s="8">
        <f t="shared" si="0"/>
        <v>1.2483260380044697E-3</v>
      </c>
      <c r="E44" s="33">
        <v>489564</v>
      </c>
      <c r="F44" s="34">
        <f t="shared" si="1"/>
        <v>0.35738094090954881</v>
      </c>
    </row>
    <row r="45" spans="1:6" ht="15" customHeight="1" x14ac:dyDescent="0.25">
      <c r="A45" s="6">
        <v>44</v>
      </c>
      <c r="B45" s="3" t="s">
        <v>18</v>
      </c>
      <c r="C45" s="7">
        <v>1850000</v>
      </c>
      <c r="D45" s="8">
        <f t="shared" si="0"/>
        <v>1.2419952191307384E-3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117</v>
      </c>
      <c r="C46" s="7">
        <v>1734227</v>
      </c>
      <c r="D46" s="8">
        <f t="shared" si="0"/>
        <v>1.1642711583175367E-3</v>
      </c>
      <c r="E46" s="33">
        <v>0</v>
      </c>
      <c r="F46" s="34">
        <f t="shared" si="1"/>
        <v>0</v>
      </c>
    </row>
    <row r="47" spans="1:6" ht="15" customHeight="1" x14ac:dyDescent="0.25">
      <c r="A47" s="6">
        <v>46</v>
      </c>
      <c r="B47" s="3" t="s">
        <v>114</v>
      </c>
      <c r="C47" s="7">
        <v>1572802</v>
      </c>
      <c r="D47" s="8">
        <f t="shared" si="0"/>
        <v>1.055898683588791E-3</v>
      </c>
      <c r="E47" s="33">
        <v>-221442</v>
      </c>
      <c r="F47" s="34">
        <f t="shared" si="1"/>
        <v>-0.12341799666043192</v>
      </c>
    </row>
    <row r="48" spans="1:6" ht="15" customHeight="1" x14ac:dyDescent="0.25">
      <c r="A48" s="6">
        <v>47</v>
      </c>
      <c r="B48" s="3" t="s">
        <v>118</v>
      </c>
      <c r="C48" s="7">
        <v>1531353</v>
      </c>
      <c r="D48" s="8">
        <f t="shared" si="0"/>
        <v>1.0280719485413587E-3</v>
      </c>
      <c r="E48" s="33">
        <v>-118505</v>
      </c>
      <c r="F48" s="34">
        <f t="shared" si="1"/>
        <v>-7.1827393630239697E-2</v>
      </c>
    </row>
    <row r="49" spans="1:6" ht="15" customHeight="1" x14ac:dyDescent="0.25">
      <c r="A49" s="6">
        <v>48</v>
      </c>
      <c r="B49" s="3" t="s">
        <v>102</v>
      </c>
      <c r="C49" s="7">
        <v>1477435</v>
      </c>
      <c r="D49" s="8">
        <f t="shared" si="0"/>
        <v>9.9187416571698507E-4</v>
      </c>
      <c r="E49" s="33">
        <v>0</v>
      </c>
      <c r="F49" s="34">
        <f t="shared" si="1"/>
        <v>0</v>
      </c>
    </row>
    <row r="50" spans="1:6" ht="15" customHeight="1" x14ac:dyDescent="0.25">
      <c r="A50" s="6">
        <v>49</v>
      </c>
      <c r="B50" s="3" t="s">
        <v>112</v>
      </c>
      <c r="C50" s="7">
        <v>1437500</v>
      </c>
      <c r="D50" s="8">
        <f t="shared" si="0"/>
        <v>9.6506385270293859E-4</v>
      </c>
      <c r="E50" s="33">
        <v>-320000</v>
      </c>
      <c r="F50" s="34">
        <f t="shared" si="1"/>
        <v>-0.18207681365576103</v>
      </c>
    </row>
    <row r="51" spans="1:6" ht="15" customHeight="1" x14ac:dyDescent="0.25">
      <c r="A51" s="6">
        <v>50</v>
      </c>
      <c r="B51" s="3" t="s">
        <v>29</v>
      </c>
      <c r="C51" s="7">
        <v>1343473</v>
      </c>
      <c r="D51" s="8">
        <f t="shared" si="0"/>
        <v>9.0193894217904347E-4</v>
      </c>
      <c r="E51" s="33">
        <v>-16742</v>
      </c>
      <c r="F51" s="34">
        <f t="shared" si="1"/>
        <v>-1.2308348312582937E-2</v>
      </c>
    </row>
    <row r="52" spans="1:6" ht="15" customHeight="1" x14ac:dyDescent="0.25">
      <c r="A52" s="6">
        <v>51</v>
      </c>
      <c r="B52" s="3" t="s">
        <v>115</v>
      </c>
      <c r="C52" s="7">
        <v>1269673</v>
      </c>
      <c r="D52" s="8">
        <f t="shared" si="0"/>
        <v>8.5239340316723344E-4</v>
      </c>
      <c r="E52" s="33">
        <v>53819</v>
      </c>
      <c r="F52" s="34">
        <f t="shared" si="1"/>
        <v>4.4264360688043139E-2</v>
      </c>
    </row>
    <row r="53" spans="1:6" ht="15" customHeight="1" x14ac:dyDescent="0.25">
      <c r="A53" s="6">
        <v>52</v>
      </c>
      <c r="B53" s="3" t="s">
        <v>229</v>
      </c>
      <c r="C53" s="7">
        <v>1251044</v>
      </c>
      <c r="D53" s="8">
        <f t="shared" si="0"/>
        <v>8.3988684698497052E-4</v>
      </c>
      <c r="E53" s="33">
        <v>-378313</v>
      </c>
      <c r="F53" s="34">
        <f t="shared" si="1"/>
        <v>-0.2321854572079661</v>
      </c>
    </row>
    <row r="54" spans="1:6" ht="15" customHeight="1" x14ac:dyDescent="0.25">
      <c r="A54" s="6">
        <v>53</v>
      </c>
      <c r="B54" s="3" t="s">
        <v>245</v>
      </c>
      <c r="C54" s="7">
        <v>1215000</v>
      </c>
      <c r="D54" s="8">
        <f t="shared" si="0"/>
        <v>8.1568875202370108E-4</v>
      </c>
      <c r="E54" s="33">
        <v>0</v>
      </c>
      <c r="F54" s="34">
        <f t="shared" si="1"/>
        <v>0</v>
      </c>
    </row>
    <row r="55" spans="1:6" ht="15" customHeight="1" x14ac:dyDescent="0.25">
      <c r="A55" s="6">
        <v>54</v>
      </c>
      <c r="B55" s="3" t="s">
        <v>220</v>
      </c>
      <c r="C55" s="7">
        <v>1147714</v>
      </c>
      <c r="D55" s="8">
        <f t="shared" si="0"/>
        <v>7.7051637888076558E-4</v>
      </c>
      <c r="E55" s="33">
        <v>0</v>
      </c>
      <c r="F55" s="34">
        <f t="shared" si="1"/>
        <v>0</v>
      </c>
    </row>
    <row r="56" spans="1:6" ht="15" customHeight="1" x14ac:dyDescent="0.25">
      <c r="A56" s="6">
        <v>55</v>
      </c>
      <c r="B56" s="3" t="s">
        <v>163</v>
      </c>
      <c r="C56" s="7">
        <v>1100000</v>
      </c>
      <c r="D56" s="8">
        <f t="shared" si="0"/>
        <v>7.3848364380746606E-4</v>
      </c>
      <c r="E56" s="33">
        <v>350000</v>
      </c>
      <c r="F56" s="34">
        <f t="shared" si="1"/>
        <v>0.46666666666666667</v>
      </c>
    </row>
    <row r="57" spans="1:6" ht="15" customHeight="1" x14ac:dyDescent="0.25">
      <c r="A57" s="6">
        <v>56</v>
      </c>
      <c r="B57" s="3" t="s">
        <v>113</v>
      </c>
      <c r="C57" s="7">
        <v>1091169</v>
      </c>
      <c r="D57" s="8">
        <f t="shared" si="0"/>
        <v>7.3255496284522624E-4</v>
      </c>
      <c r="E57" s="33">
        <v>108978</v>
      </c>
      <c r="F57" s="34">
        <f t="shared" si="1"/>
        <v>0.11095397941948154</v>
      </c>
    </row>
    <row r="58" spans="1:6" ht="15" customHeight="1" x14ac:dyDescent="0.25">
      <c r="A58" s="6">
        <v>57</v>
      </c>
      <c r="B58" s="3" t="s">
        <v>153</v>
      </c>
      <c r="C58" s="7">
        <v>1043739</v>
      </c>
      <c r="D58" s="8">
        <f t="shared" si="0"/>
        <v>7.0071289082178259E-4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250</v>
      </c>
      <c r="C59" s="7">
        <v>1016760.0000000001</v>
      </c>
      <c r="D59" s="8">
        <f t="shared" si="0"/>
        <v>6.8260057243425386E-4</v>
      </c>
      <c r="E59" s="33">
        <v>721579.00000000012</v>
      </c>
      <c r="F59" s="34">
        <f t="shared" si="1"/>
        <v>2.4445306439100083</v>
      </c>
    </row>
    <row r="60" spans="1:6" ht="15" customHeight="1" x14ac:dyDescent="0.25">
      <c r="A60" s="6">
        <v>59</v>
      </c>
      <c r="B60" s="3" t="s">
        <v>149</v>
      </c>
      <c r="C60" s="7">
        <v>985260</v>
      </c>
      <c r="D60" s="8">
        <f t="shared" si="0"/>
        <v>6.6145308627067636E-4</v>
      </c>
      <c r="E60" s="33">
        <v>123816</v>
      </c>
      <c r="F60" s="34">
        <f t="shared" si="1"/>
        <v>0.14373075905108168</v>
      </c>
    </row>
    <row r="61" spans="1:6" ht="15" customHeight="1" x14ac:dyDescent="0.25">
      <c r="A61" s="6">
        <v>60</v>
      </c>
      <c r="B61" s="3" t="s">
        <v>144</v>
      </c>
      <c r="C61" s="7">
        <v>960677</v>
      </c>
      <c r="D61" s="8">
        <f t="shared" si="0"/>
        <v>6.4494931952911369E-4</v>
      </c>
      <c r="E61" s="33">
        <v>0</v>
      </c>
      <c r="F61" s="34">
        <f t="shared" si="1"/>
        <v>0</v>
      </c>
    </row>
    <row r="62" spans="1:6" ht="15" customHeight="1" x14ac:dyDescent="0.25">
      <c r="A62" s="6">
        <v>61</v>
      </c>
      <c r="B62" s="3" t="s">
        <v>25</v>
      </c>
      <c r="C62" s="7">
        <v>933751</v>
      </c>
      <c r="D62" s="8">
        <f t="shared" si="0"/>
        <v>6.2687258262624109E-4</v>
      </c>
      <c r="E62" s="33">
        <v>76941</v>
      </c>
      <c r="F62" s="34">
        <f t="shared" si="1"/>
        <v>8.9799372089494747E-2</v>
      </c>
    </row>
    <row r="63" spans="1:6" ht="15" customHeight="1" x14ac:dyDescent="0.25">
      <c r="A63" s="6">
        <v>62</v>
      </c>
      <c r="B63" s="3" t="s">
        <v>103</v>
      </c>
      <c r="C63" s="7">
        <v>910545</v>
      </c>
      <c r="D63" s="8">
        <f t="shared" si="0"/>
        <v>6.1129326313697201E-4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260</v>
      </c>
      <c r="C64" s="7">
        <v>825000</v>
      </c>
      <c r="D64" s="8">
        <f t="shared" si="0"/>
        <v>5.5386273285559957E-4</v>
      </c>
      <c r="E64" s="33">
        <v>825000</v>
      </c>
      <c r="F64" s="34" t="str">
        <f t="shared" si="1"/>
        <v/>
      </c>
    </row>
    <row r="65" spans="1:6" ht="15" customHeight="1" x14ac:dyDescent="0.25">
      <c r="A65" s="6">
        <v>64</v>
      </c>
      <c r="B65" s="3" t="s">
        <v>105</v>
      </c>
      <c r="C65" s="7">
        <v>802926</v>
      </c>
      <c r="D65" s="8">
        <f t="shared" si="0"/>
        <v>5.3904338017068498E-4</v>
      </c>
      <c r="E65" s="33">
        <v>-125519</v>
      </c>
      <c r="F65" s="34">
        <f t="shared" si="1"/>
        <v>-0.13519271470038613</v>
      </c>
    </row>
    <row r="66" spans="1:6" ht="15" customHeight="1" x14ac:dyDescent="0.25">
      <c r="A66" s="6">
        <v>65</v>
      </c>
      <c r="B66" s="3" t="s">
        <v>23</v>
      </c>
      <c r="C66" s="7">
        <v>740257</v>
      </c>
      <c r="D66" s="8">
        <f t="shared" si="0"/>
        <v>4.9697062428543943E-4</v>
      </c>
      <c r="E66" s="33">
        <v>-137765</v>
      </c>
      <c r="F66" s="34">
        <f t="shared" si="1"/>
        <v>-0.15690381334408476</v>
      </c>
    </row>
    <row r="67" spans="1:6" ht="15" customHeight="1" x14ac:dyDescent="0.25">
      <c r="A67" s="6">
        <v>66</v>
      </c>
      <c r="B67" s="3" t="s">
        <v>123</v>
      </c>
      <c r="C67" s="7">
        <v>684464</v>
      </c>
      <c r="D67" s="8">
        <f t="shared" ref="D67:D130" si="2">+C67/$H$1</f>
        <v>4.595140625227577E-4</v>
      </c>
      <c r="E67" s="33">
        <v>1892</v>
      </c>
      <c r="F67" s="34">
        <f t="shared" si="1"/>
        <v>2.7718687552375429E-3</v>
      </c>
    </row>
    <row r="68" spans="1:6" ht="15" customHeight="1" x14ac:dyDescent="0.25">
      <c r="A68" s="6">
        <v>67</v>
      </c>
      <c r="B68" s="3" t="s">
        <v>150</v>
      </c>
      <c r="C68" s="7">
        <v>662781</v>
      </c>
      <c r="D68" s="8">
        <f t="shared" si="2"/>
        <v>4.4495720720577831E-4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193</v>
      </c>
      <c r="C69" s="7">
        <v>655599</v>
      </c>
      <c r="D69" s="8">
        <f t="shared" si="2"/>
        <v>4.4013558036048268E-4</v>
      </c>
      <c r="E69" s="33">
        <v>-2575</v>
      </c>
      <c r="F69" s="34">
        <f t="shared" si="3"/>
        <v>-3.9123392902180882E-3</v>
      </c>
    </row>
    <row r="70" spans="1:6" ht="15" customHeight="1" x14ac:dyDescent="0.25">
      <c r="A70" s="6">
        <v>69</v>
      </c>
      <c r="B70" s="3" t="s">
        <v>194</v>
      </c>
      <c r="C70" s="7">
        <v>632841</v>
      </c>
      <c r="D70" s="8">
        <f t="shared" si="2"/>
        <v>4.2485702511887329E-4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31</v>
      </c>
      <c r="C71" s="7">
        <v>611001</v>
      </c>
      <c r="D71" s="8">
        <f t="shared" si="2"/>
        <v>4.101947680454596E-4</v>
      </c>
      <c r="E71" s="33">
        <v>-4271</v>
      </c>
      <c r="F71" s="34">
        <f t="shared" si="3"/>
        <v>-6.9416453210937598E-3</v>
      </c>
    </row>
    <row r="72" spans="1:6" ht="15" customHeight="1" x14ac:dyDescent="0.25">
      <c r="A72" s="6">
        <v>71</v>
      </c>
      <c r="B72" s="3" t="s">
        <v>83</v>
      </c>
      <c r="C72" s="7">
        <v>550000</v>
      </c>
      <c r="D72" s="8">
        <f t="shared" si="2"/>
        <v>3.6924182190373303E-4</v>
      </c>
      <c r="E72" s="33">
        <v>0</v>
      </c>
      <c r="F72" s="34">
        <f t="shared" si="3"/>
        <v>0</v>
      </c>
    </row>
    <row r="73" spans="1:6" ht="15" customHeight="1" x14ac:dyDescent="0.25">
      <c r="A73" s="6">
        <v>72</v>
      </c>
      <c r="B73" s="3" t="s">
        <v>187</v>
      </c>
      <c r="C73" s="7">
        <v>541076</v>
      </c>
      <c r="D73" s="8">
        <f t="shared" si="2"/>
        <v>3.6325070550615319E-4</v>
      </c>
      <c r="E73" s="33">
        <v>-255259</v>
      </c>
      <c r="F73" s="34">
        <f t="shared" si="3"/>
        <v>-0.32054223411001653</v>
      </c>
    </row>
    <row r="74" spans="1:6" ht="15" customHeight="1" x14ac:dyDescent="0.25">
      <c r="A74" s="6">
        <v>73</v>
      </c>
      <c r="B74" s="3" t="s">
        <v>20</v>
      </c>
      <c r="C74" s="7">
        <v>516800.00000000006</v>
      </c>
      <c r="D74" s="8">
        <f t="shared" si="2"/>
        <v>3.4695304283608954E-4</v>
      </c>
      <c r="E74" s="33">
        <v>10118.000000000116</v>
      </c>
      <c r="F74" s="34">
        <f t="shared" si="3"/>
        <v>1.996913251309523E-2</v>
      </c>
    </row>
    <row r="75" spans="1:6" ht="15" customHeight="1" x14ac:dyDescent="0.25">
      <c r="A75" s="6">
        <v>74</v>
      </c>
      <c r="B75" s="3" t="s">
        <v>195</v>
      </c>
      <c r="C75" s="7">
        <v>500000</v>
      </c>
      <c r="D75" s="8">
        <f t="shared" si="2"/>
        <v>3.3567438354884822E-4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28</v>
      </c>
      <c r="C76" s="7">
        <v>484047</v>
      </c>
      <c r="D76" s="8">
        <f t="shared" si="2"/>
        <v>3.2496435666733864E-4</v>
      </c>
      <c r="E76" s="33">
        <v>253276</v>
      </c>
      <c r="F76" s="34">
        <f t="shared" si="3"/>
        <v>1.0975209190062876</v>
      </c>
    </row>
    <row r="77" spans="1:6" ht="15" customHeight="1" x14ac:dyDescent="0.25">
      <c r="A77" s="6">
        <v>76</v>
      </c>
      <c r="B77" s="3" t="s">
        <v>212</v>
      </c>
      <c r="C77" s="7">
        <v>457980</v>
      </c>
      <c r="D77" s="8">
        <f t="shared" si="2"/>
        <v>3.0746430835540297E-4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179</v>
      </c>
      <c r="C78" s="7">
        <v>416965</v>
      </c>
      <c r="D78" s="8">
        <f t="shared" si="2"/>
        <v>2.7992893867289097E-4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214</v>
      </c>
      <c r="C79" s="7">
        <v>404656</v>
      </c>
      <c r="D79" s="8">
        <f t="shared" si="2"/>
        <v>2.7166530669868542E-4</v>
      </c>
      <c r="E79" s="33">
        <v>-10183739</v>
      </c>
      <c r="F79" s="34">
        <f t="shared" si="3"/>
        <v>-0.96178306532765356</v>
      </c>
    </row>
    <row r="80" spans="1:6" ht="15" customHeight="1" x14ac:dyDescent="0.25">
      <c r="A80" s="6">
        <v>79</v>
      </c>
      <c r="B80" s="3" t="s">
        <v>224</v>
      </c>
      <c r="C80" s="7">
        <v>357000</v>
      </c>
      <c r="D80" s="8">
        <f t="shared" si="2"/>
        <v>2.3967150985387763E-4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211</v>
      </c>
      <c r="C81" s="7">
        <v>351958</v>
      </c>
      <c r="D81" s="8">
        <f t="shared" si="2"/>
        <v>2.3628656937017104E-4</v>
      </c>
      <c r="E81" s="33">
        <v>0</v>
      </c>
      <c r="F81" s="34">
        <f t="shared" si="3"/>
        <v>0</v>
      </c>
    </row>
    <row r="82" spans="1:6" ht="15" customHeight="1" x14ac:dyDescent="0.25">
      <c r="A82" s="6">
        <v>81</v>
      </c>
      <c r="B82" s="3" t="s">
        <v>233</v>
      </c>
      <c r="C82" s="7">
        <v>351187</v>
      </c>
      <c r="D82" s="8">
        <f t="shared" si="2"/>
        <v>2.357689594707387E-4</v>
      </c>
      <c r="E82" s="33">
        <v>336354</v>
      </c>
      <c r="F82" s="34">
        <f t="shared" si="3"/>
        <v>22.676060136182837</v>
      </c>
    </row>
    <row r="83" spans="1:6" ht="15" customHeight="1" x14ac:dyDescent="0.25">
      <c r="A83" s="6">
        <v>82</v>
      </c>
      <c r="B83" s="3" t="s">
        <v>259</v>
      </c>
      <c r="C83" s="7">
        <v>350000</v>
      </c>
      <c r="D83" s="8">
        <f t="shared" si="2"/>
        <v>2.3497206848419375E-4</v>
      </c>
      <c r="E83" s="33">
        <v>350000</v>
      </c>
      <c r="F83" s="34" t="str">
        <f t="shared" si="3"/>
        <v/>
      </c>
    </row>
    <row r="84" spans="1:6" ht="15" customHeight="1" x14ac:dyDescent="0.25">
      <c r="A84" s="6">
        <v>83</v>
      </c>
      <c r="B84" s="3" t="s">
        <v>190</v>
      </c>
      <c r="C84" s="7">
        <v>346957</v>
      </c>
      <c r="D84" s="8">
        <f t="shared" si="2"/>
        <v>2.3292915418591546E-4</v>
      </c>
      <c r="E84" s="33">
        <v>-77283</v>
      </c>
      <c r="F84" s="34">
        <f t="shared" si="3"/>
        <v>-0.18216811238921365</v>
      </c>
    </row>
    <row r="85" spans="1:6" ht="15" customHeight="1" x14ac:dyDescent="0.25">
      <c r="A85" s="6">
        <v>84</v>
      </c>
      <c r="B85" s="3" t="s">
        <v>160</v>
      </c>
      <c r="C85" s="7">
        <v>341958</v>
      </c>
      <c r="D85" s="8">
        <f t="shared" si="2"/>
        <v>2.2957308169919407E-4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196</v>
      </c>
      <c r="C86" s="7">
        <v>334219</v>
      </c>
      <c r="D86" s="8">
        <f t="shared" si="2"/>
        <v>2.2437751359062499E-4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209</v>
      </c>
      <c r="C87" s="7">
        <v>333430</v>
      </c>
      <c r="D87" s="8">
        <f t="shared" si="2"/>
        <v>2.2384781941338491E-4</v>
      </c>
      <c r="E87" s="33">
        <v>-20096</v>
      </c>
      <c r="F87" s="34">
        <f t="shared" si="3"/>
        <v>-5.6844475370976956E-2</v>
      </c>
    </row>
    <row r="88" spans="1:6" ht="15" customHeight="1" x14ac:dyDescent="0.25">
      <c r="A88" s="6">
        <v>87</v>
      </c>
      <c r="B88" s="3" t="s">
        <v>257</v>
      </c>
      <c r="C88" s="7">
        <v>284914</v>
      </c>
      <c r="D88" s="8">
        <f t="shared" si="2"/>
        <v>1.9127666262887307E-4</v>
      </c>
      <c r="E88" s="33">
        <v>284914</v>
      </c>
      <c r="F88" s="34" t="str">
        <f t="shared" si="3"/>
        <v/>
      </c>
    </row>
    <row r="89" spans="1:6" ht="15" customHeight="1" x14ac:dyDescent="0.25">
      <c r="A89" s="6">
        <v>88</v>
      </c>
      <c r="B89" s="3" t="s">
        <v>136</v>
      </c>
      <c r="C89" s="7">
        <v>282957</v>
      </c>
      <c r="D89" s="8">
        <f t="shared" si="2"/>
        <v>1.8996283309166288E-4</v>
      </c>
      <c r="E89" s="33">
        <v>225928</v>
      </c>
      <c r="F89" s="34">
        <f t="shared" si="3"/>
        <v>3.9616335548580546</v>
      </c>
    </row>
    <row r="90" spans="1:6" ht="15" customHeight="1" x14ac:dyDescent="0.25">
      <c r="A90" s="6">
        <v>89</v>
      </c>
      <c r="B90" s="3" t="s">
        <v>197</v>
      </c>
      <c r="C90" s="7">
        <v>280693</v>
      </c>
      <c r="D90" s="8">
        <f t="shared" si="2"/>
        <v>1.8844289948295371E-4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82</v>
      </c>
      <c r="C91" s="7">
        <v>278296</v>
      </c>
      <c r="D91" s="8">
        <f t="shared" si="2"/>
        <v>1.8683367648822052E-4</v>
      </c>
      <c r="E91" s="33">
        <v>32976</v>
      </c>
      <c r="F91" s="34">
        <f t="shared" si="3"/>
        <v>0.13442034893200716</v>
      </c>
    </row>
    <row r="92" spans="1:6" ht="15" customHeight="1" x14ac:dyDescent="0.25">
      <c r="A92" s="6">
        <v>91</v>
      </c>
      <c r="B92" s="3" t="s">
        <v>186</v>
      </c>
      <c r="C92" s="7">
        <v>271682</v>
      </c>
      <c r="D92" s="8">
        <f t="shared" si="2"/>
        <v>1.8239337574263635E-4</v>
      </c>
      <c r="E92" s="33">
        <v>-1999</v>
      </c>
      <c r="F92" s="34">
        <f t="shared" si="3"/>
        <v>-7.3041241445332339E-3</v>
      </c>
    </row>
    <row r="93" spans="1:6" ht="15" customHeight="1" x14ac:dyDescent="0.25">
      <c r="A93" s="6">
        <v>92</v>
      </c>
      <c r="B93" s="3" t="s">
        <v>122</v>
      </c>
      <c r="C93" s="7">
        <v>265691</v>
      </c>
      <c r="D93" s="8">
        <f t="shared" si="2"/>
        <v>1.7837132527895406E-4</v>
      </c>
      <c r="E93" s="33">
        <v>-331755</v>
      </c>
      <c r="F93" s="34">
        <f t="shared" si="3"/>
        <v>-0.55528867880946564</v>
      </c>
    </row>
    <row r="94" spans="1:6" ht="15" customHeight="1" x14ac:dyDescent="0.25">
      <c r="A94" s="6">
        <v>93</v>
      </c>
      <c r="B94" s="3" t="s">
        <v>27</v>
      </c>
      <c r="C94" s="7">
        <v>265000</v>
      </c>
      <c r="D94" s="8">
        <f t="shared" si="2"/>
        <v>1.7790742328088955E-4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162</v>
      </c>
      <c r="C95" s="7">
        <v>254000</v>
      </c>
      <c r="D95" s="8">
        <f t="shared" si="2"/>
        <v>1.7052258684281489E-4</v>
      </c>
      <c r="E95" s="33">
        <v>57587</v>
      </c>
      <c r="F95" s="34">
        <f t="shared" si="3"/>
        <v>0.29319342406052551</v>
      </c>
    </row>
    <row r="96" spans="1:6" ht="15" customHeight="1" x14ac:dyDescent="0.25">
      <c r="A96" s="6">
        <v>95</v>
      </c>
      <c r="B96" s="3" t="s">
        <v>189</v>
      </c>
      <c r="C96" s="7">
        <v>247801</v>
      </c>
      <c r="D96" s="8">
        <f t="shared" si="2"/>
        <v>1.6636089583557627E-4</v>
      </c>
      <c r="E96" s="33">
        <v>0</v>
      </c>
      <c r="F96" s="34">
        <f t="shared" si="3"/>
        <v>0</v>
      </c>
    </row>
    <row r="97" spans="1:6" ht="15" customHeight="1" x14ac:dyDescent="0.25">
      <c r="A97" s="6">
        <v>96</v>
      </c>
      <c r="B97" s="3" t="s">
        <v>180</v>
      </c>
      <c r="C97" s="7">
        <v>242369</v>
      </c>
      <c r="D97" s="8">
        <f t="shared" si="2"/>
        <v>1.6271412933270159E-4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84</v>
      </c>
      <c r="C98" s="7">
        <v>225138</v>
      </c>
      <c r="D98" s="8">
        <f t="shared" si="2"/>
        <v>1.5114611872684116E-4</v>
      </c>
      <c r="E98" s="33">
        <v>-26227.999999999971</v>
      </c>
      <c r="F98" s="34">
        <f t="shared" si="3"/>
        <v>-0.10434187598959276</v>
      </c>
    </row>
    <row r="99" spans="1:6" ht="15" customHeight="1" x14ac:dyDescent="0.25">
      <c r="A99" s="6">
        <v>98</v>
      </c>
      <c r="B99" s="3" t="s">
        <v>175</v>
      </c>
      <c r="C99" s="7">
        <v>225000</v>
      </c>
      <c r="D99" s="8">
        <f t="shared" si="2"/>
        <v>1.5105347259698168E-4</v>
      </c>
      <c r="E99" s="33">
        <v>-25000</v>
      </c>
      <c r="F99" s="34">
        <f t="shared" si="3"/>
        <v>-0.1</v>
      </c>
    </row>
    <row r="100" spans="1:6" ht="15" customHeight="1" x14ac:dyDescent="0.25">
      <c r="A100" s="6">
        <v>99</v>
      </c>
      <c r="B100" s="3" t="s">
        <v>244</v>
      </c>
      <c r="C100" s="7">
        <v>211099</v>
      </c>
      <c r="D100" s="8">
        <f t="shared" si="2"/>
        <v>1.4172105338555662E-4</v>
      </c>
      <c r="E100" s="33">
        <v>198503</v>
      </c>
      <c r="F100" s="34">
        <f t="shared" si="3"/>
        <v>15.759209272785011</v>
      </c>
    </row>
    <row r="101" spans="1:6" ht="15" customHeight="1" x14ac:dyDescent="0.25">
      <c r="A101" s="6">
        <v>100</v>
      </c>
      <c r="B101" s="3" t="s">
        <v>164</v>
      </c>
      <c r="C101" s="7">
        <v>200000</v>
      </c>
      <c r="D101" s="8">
        <f t="shared" si="2"/>
        <v>1.3426975341953928E-4</v>
      </c>
      <c r="E101" s="33">
        <v>-9800</v>
      </c>
      <c r="F101" s="34">
        <f t="shared" si="3"/>
        <v>-4.6711153479504289E-2</v>
      </c>
    </row>
    <row r="102" spans="1:6" ht="15" customHeight="1" x14ac:dyDescent="0.25">
      <c r="A102" s="6">
        <v>101</v>
      </c>
      <c r="B102" s="3" t="s">
        <v>137</v>
      </c>
      <c r="C102" s="7">
        <v>196921</v>
      </c>
      <c r="D102" s="8">
        <f t="shared" si="2"/>
        <v>1.3220267056564548E-4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32</v>
      </c>
      <c r="C103" s="7">
        <v>196839</v>
      </c>
      <c r="D103" s="8">
        <f t="shared" si="2"/>
        <v>1.3214761996674346E-4</v>
      </c>
      <c r="E103" s="33">
        <v>15558</v>
      </c>
      <c r="F103" s="34">
        <f t="shared" si="3"/>
        <v>8.5822562761679377E-2</v>
      </c>
    </row>
    <row r="104" spans="1:6" ht="15" customHeight="1" x14ac:dyDescent="0.25">
      <c r="A104" s="6">
        <v>103</v>
      </c>
      <c r="B104" s="3" t="s">
        <v>34</v>
      </c>
      <c r="C104" s="7">
        <v>177330</v>
      </c>
      <c r="D104" s="8">
        <f t="shared" si="2"/>
        <v>1.190502768694345E-4</v>
      </c>
      <c r="E104" s="33">
        <v>-13585</v>
      </c>
      <c r="F104" s="34">
        <f t="shared" si="3"/>
        <v>-7.1157321321006731E-2</v>
      </c>
    </row>
    <row r="105" spans="1:6" ht="15" customHeight="1" x14ac:dyDescent="0.25">
      <c r="A105" s="6">
        <v>104</v>
      </c>
      <c r="B105" s="3" t="s">
        <v>147</v>
      </c>
      <c r="C105" s="7">
        <v>173955</v>
      </c>
      <c r="D105" s="8">
        <f t="shared" si="2"/>
        <v>1.1678447478047978E-4</v>
      </c>
      <c r="E105" s="33">
        <v>-63858</v>
      </c>
      <c r="F105" s="34">
        <f t="shared" si="3"/>
        <v>-0.26852190586721497</v>
      </c>
    </row>
    <row r="106" spans="1:6" ht="15" customHeight="1" x14ac:dyDescent="0.25">
      <c r="A106" s="6">
        <v>105</v>
      </c>
      <c r="B106" s="3" t="s">
        <v>225</v>
      </c>
      <c r="C106" s="7">
        <v>173700</v>
      </c>
      <c r="D106" s="8">
        <f t="shared" si="2"/>
        <v>1.1661328084486986E-4</v>
      </c>
      <c r="E106" s="33">
        <v>2</v>
      </c>
      <c r="F106" s="34">
        <f t="shared" si="3"/>
        <v>1.1514237354488825E-5</v>
      </c>
    </row>
    <row r="107" spans="1:6" ht="15" customHeight="1" x14ac:dyDescent="0.25">
      <c r="A107" s="6">
        <v>106</v>
      </c>
      <c r="B107" s="3" t="s">
        <v>221</v>
      </c>
      <c r="C107" s="7">
        <v>172324</v>
      </c>
      <c r="D107" s="8">
        <f t="shared" si="2"/>
        <v>1.1568950494134344E-4</v>
      </c>
      <c r="E107" s="33">
        <v>-58017</v>
      </c>
      <c r="F107" s="34">
        <f t="shared" si="3"/>
        <v>-0.25187439491883773</v>
      </c>
    </row>
    <row r="108" spans="1:6" ht="15" customHeight="1" x14ac:dyDescent="0.25">
      <c r="A108" s="6">
        <v>107</v>
      </c>
      <c r="B108" s="3" t="s">
        <v>26</v>
      </c>
      <c r="C108" s="7">
        <v>167969</v>
      </c>
      <c r="D108" s="8">
        <f t="shared" si="2"/>
        <v>1.1276578106063297E-4</v>
      </c>
      <c r="E108" s="33">
        <v>3273</v>
      </c>
      <c r="F108" s="34">
        <f t="shared" si="3"/>
        <v>1.9872978092971293E-2</v>
      </c>
    </row>
    <row r="109" spans="1:6" ht="15" customHeight="1" x14ac:dyDescent="0.25">
      <c r="A109" s="6">
        <v>108</v>
      </c>
      <c r="B109" s="3" t="s">
        <v>174</v>
      </c>
      <c r="C109" s="7">
        <v>166976</v>
      </c>
      <c r="D109" s="8">
        <f t="shared" si="2"/>
        <v>1.1209913173490495E-4</v>
      </c>
      <c r="E109" s="33">
        <v>-38154</v>
      </c>
      <c r="F109" s="34">
        <f t="shared" si="3"/>
        <v>-0.18599912250767806</v>
      </c>
    </row>
    <row r="110" spans="1:6" ht="15" customHeight="1" x14ac:dyDescent="0.25">
      <c r="A110" s="6">
        <v>109</v>
      </c>
      <c r="B110" s="3" t="s">
        <v>135</v>
      </c>
      <c r="C110" s="7">
        <v>166596</v>
      </c>
      <c r="D110" s="8">
        <f t="shared" si="2"/>
        <v>1.1184401920340783E-4</v>
      </c>
      <c r="E110" s="33">
        <v>-88913</v>
      </c>
      <c r="F110" s="34">
        <f t="shared" si="3"/>
        <v>-0.34798382835829655</v>
      </c>
    </row>
    <row r="111" spans="1:6" ht="15" customHeight="1" x14ac:dyDescent="0.25">
      <c r="A111" s="6">
        <v>110</v>
      </c>
      <c r="B111" s="3" t="s">
        <v>116</v>
      </c>
      <c r="C111" s="7">
        <v>165822</v>
      </c>
      <c r="D111" s="8">
        <f t="shared" si="2"/>
        <v>1.1132439525767421E-4</v>
      </c>
      <c r="E111" s="33">
        <v>151191</v>
      </c>
      <c r="F111" s="34">
        <f t="shared" si="3"/>
        <v>10.333606725445971</v>
      </c>
    </row>
    <row r="112" spans="1:6" ht="15" customHeight="1" x14ac:dyDescent="0.25">
      <c r="A112" s="6">
        <v>111</v>
      </c>
      <c r="B112" s="3" t="s">
        <v>22</v>
      </c>
      <c r="C112" s="7">
        <v>154389</v>
      </c>
      <c r="D112" s="8">
        <f t="shared" si="2"/>
        <v>1.0364886480344626E-4</v>
      </c>
      <c r="E112" s="33">
        <v>-589146</v>
      </c>
      <c r="F112" s="34">
        <f t="shared" si="3"/>
        <v>-0.79235812705521591</v>
      </c>
    </row>
    <row r="113" spans="1:6" ht="15" customHeight="1" x14ac:dyDescent="0.25">
      <c r="A113" s="6">
        <v>112</v>
      </c>
      <c r="B113" s="3" t="s">
        <v>213</v>
      </c>
      <c r="C113" s="7">
        <v>150000</v>
      </c>
      <c r="D113" s="8">
        <f t="shared" si="2"/>
        <v>1.0070231506465446E-4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198</v>
      </c>
      <c r="C114" s="7">
        <v>142524</v>
      </c>
      <c r="D114" s="8">
        <f t="shared" si="2"/>
        <v>9.5683311681832089E-5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157</v>
      </c>
      <c r="C115" s="7">
        <v>136434</v>
      </c>
      <c r="D115" s="8">
        <f t="shared" si="2"/>
        <v>9.1594797690207105E-5</v>
      </c>
      <c r="E115" s="33">
        <v>0</v>
      </c>
      <c r="F115" s="34">
        <f t="shared" si="3"/>
        <v>0</v>
      </c>
    </row>
    <row r="116" spans="1:6" ht="15" customHeight="1" x14ac:dyDescent="0.25">
      <c r="A116" s="6">
        <v>115</v>
      </c>
      <c r="B116" s="3" t="s">
        <v>215</v>
      </c>
      <c r="C116" s="7">
        <v>128123.99999999999</v>
      </c>
      <c r="D116" s="8">
        <f t="shared" si="2"/>
        <v>8.6015889435625244E-5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208</v>
      </c>
      <c r="C117" s="7">
        <v>125187</v>
      </c>
      <c r="D117" s="8">
        <f t="shared" si="2"/>
        <v>8.4044138106659325E-5</v>
      </c>
      <c r="E117" s="33">
        <v>-890117.99999999988</v>
      </c>
      <c r="F117" s="34">
        <f t="shared" si="3"/>
        <v>-0.87670010489458827</v>
      </c>
    </row>
    <row r="118" spans="1:6" ht="15" customHeight="1" x14ac:dyDescent="0.25">
      <c r="A118" s="6">
        <v>117</v>
      </c>
      <c r="B118" s="3" t="s">
        <v>173</v>
      </c>
      <c r="C118" s="7">
        <v>121552</v>
      </c>
      <c r="D118" s="8">
        <f t="shared" si="2"/>
        <v>8.1603785338259198E-5</v>
      </c>
      <c r="E118" s="33">
        <v>-207192</v>
      </c>
      <c r="F118" s="34">
        <f t="shared" si="3"/>
        <v>-0.63025332781738985</v>
      </c>
    </row>
    <row r="119" spans="1:6" ht="15" customHeight="1" x14ac:dyDescent="0.25">
      <c r="A119" s="6">
        <v>118</v>
      </c>
      <c r="B119" s="3" t="s">
        <v>222</v>
      </c>
      <c r="C119" s="7">
        <v>100000</v>
      </c>
      <c r="D119" s="8">
        <f t="shared" si="2"/>
        <v>6.713487670976964E-5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247</v>
      </c>
      <c r="C120" s="7">
        <v>100000</v>
      </c>
      <c r="D120" s="8">
        <f t="shared" si="2"/>
        <v>6.713487670976964E-5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261</v>
      </c>
      <c r="C121" s="7">
        <v>90000</v>
      </c>
      <c r="D121" s="8">
        <f t="shared" si="2"/>
        <v>6.042138903879268E-5</v>
      </c>
      <c r="E121" s="33">
        <v>90000</v>
      </c>
      <c r="F121" s="34" t="str">
        <f t="shared" si="3"/>
        <v/>
      </c>
    </row>
    <row r="122" spans="1:6" ht="15" customHeight="1" x14ac:dyDescent="0.25">
      <c r="A122" s="6">
        <v>121</v>
      </c>
      <c r="B122" s="3" t="s">
        <v>262</v>
      </c>
      <c r="C122" s="7">
        <v>81992</v>
      </c>
      <c r="D122" s="8">
        <f t="shared" si="2"/>
        <v>5.5045228111874325E-5</v>
      </c>
      <c r="E122" s="33">
        <v>81992</v>
      </c>
      <c r="F122" s="34" t="str">
        <f t="shared" si="3"/>
        <v/>
      </c>
    </row>
    <row r="123" spans="1:6" ht="15" customHeight="1" x14ac:dyDescent="0.25">
      <c r="A123" s="6">
        <v>122</v>
      </c>
      <c r="B123" s="3" t="s">
        <v>127</v>
      </c>
      <c r="C123" s="7">
        <v>79142</v>
      </c>
      <c r="D123" s="8">
        <f t="shared" si="2"/>
        <v>5.3131884125645887E-5</v>
      </c>
      <c r="E123" s="33">
        <v>35729</v>
      </c>
      <c r="F123" s="34">
        <f t="shared" si="3"/>
        <v>0.82300232649206462</v>
      </c>
    </row>
    <row r="124" spans="1:6" ht="15" customHeight="1" x14ac:dyDescent="0.25">
      <c r="A124" s="6">
        <v>123</v>
      </c>
      <c r="B124" s="3" t="s">
        <v>128</v>
      </c>
      <c r="C124" s="7">
        <v>75000</v>
      </c>
      <c r="D124" s="8">
        <f t="shared" si="2"/>
        <v>5.035115753232723E-5</v>
      </c>
      <c r="E124" s="33">
        <v>-5000</v>
      </c>
      <c r="F124" s="34">
        <f t="shared" si="3"/>
        <v>-6.25E-2</v>
      </c>
    </row>
    <row r="125" spans="1:6" ht="15" customHeight="1" x14ac:dyDescent="0.25">
      <c r="A125" s="6">
        <v>124</v>
      </c>
      <c r="B125" s="3" t="s">
        <v>125</v>
      </c>
      <c r="C125" s="7">
        <v>73805</v>
      </c>
      <c r="D125" s="8">
        <f t="shared" si="2"/>
        <v>4.9548895755645481E-5</v>
      </c>
      <c r="E125" s="33">
        <v>38198</v>
      </c>
      <c r="F125" s="34">
        <f t="shared" si="3"/>
        <v>1.0727665908388799</v>
      </c>
    </row>
    <row r="126" spans="1:6" ht="15" customHeight="1" x14ac:dyDescent="0.25">
      <c r="A126" s="6">
        <v>125</v>
      </c>
      <c r="B126" s="3" t="s">
        <v>230</v>
      </c>
      <c r="C126" s="7">
        <v>71000</v>
      </c>
      <c r="D126" s="8">
        <f t="shared" si="2"/>
        <v>4.7665762463936442E-5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176</v>
      </c>
      <c r="C127" s="7">
        <v>70410</v>
      </c>
      <c r="D127" s="8">
        <f t="shared" si="2"/>
        <v>4.7269666691348806E-5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241</v>
      </c>
      <c r="C128" s="7">
        <v>63541</v>
      </c>
      <c r="D128" s="8">
        <f t="shared" si="2"/>
        <v>4.2658172010154727E-5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199</v>
      </c>
      <c r="C129" s="7">
        <v>62004</v>
      </c>
      <c r="D129" s="8">
        <f t="shared" si="2"/>
        <v>4.1626308955125566E-5</v>
      </c>
      <c r="E129" s="33">
        <v>-3996</v>
      </c>
      <c r="F129" s="34">
        <f t="shared" si="3"/>
        <v>-6.0545454545454548E-2</v>
      </c>
    </row>
    <row r="130" spans="1:6" ht="15" customHeight="1" x14ac:dyDescent="0.25">
      <c r="A130" s="6">
        <v>129</v>
      </c>
      <c r="B130" s="3" t="s">
        <v>242</v>
      </c>
      <c r="C130" s="7">
        <v>55172</v>
      </c>
      <c r="D130" s="8">
        <f t="shared" si="2"/>
        <v>3.7039654178314108E-5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119</v>
      </c>
      <c r="C131" s="7">
        <v>53900</v>
      </c>
      <c r="D131" s="8">
        <f t="shared" ref="D131:D187" si="4">+C131/$H$1</f>
        <v>3.6185698546565834E-5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246</v>
      </c>
      <c r="C132" s="7">
        <v>50527</v>
      </c>
      <c r="D132" s="8">
        <f t="shared" si="4"/>
        <v>3.3921239155145309E-5</v>
      </c>
      <c r="E132" s="33">
        <v>0</v>
      </c>
      <c r="F132" s="34">
        <f t="shared" ref="F132:F187" si="5">+IF(ISERR(E132/(C132-E132)),"",E132/(C132-E132))</f>
        <v>0</v>
      </c>
    </row>
    <row r="133" spans="1:6" ht="15" customHeight="1" x14ac:dyDescent="0.25">
      <c r="A133" s="6">
        <v>132</v>
      </c>
      <c r="B133" s="3" t="s">
        <v>217</v>
      </c>
      <c r="C133" s="7">
        <v>49413</v>
      </c>
      <c r="D133" s="8">
        <f t="shared" si="4"/>
        <v>3.3173356628598474E-5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131</v>
      </c>
      <c r="C134" s="7">
        <v>48247</v>
      </c>
      <c r="D134" s="8">
        <f t="shared" si="4"/>
        <v>3.2390563966162561E-5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133</v>
      </c>
      <c r="C135" s="7">
        <v>47280</v>
      </c>
      <c r="D135" s="8">
        <f t="shared" si="4"/>
        <v>3.1741369708379084E-5</v>
      </c>
      <c r="E135" s="33">
        <v>2601</v>
      </c>
      <c r="F135" s="34">
        <f t="shared" si="5"/>
        <v>5.8215268918283755E-2</v>
      </c>
    </row>
    <row r="136" spans="1:6" ht="15" customHeight="1" x14ac:dyDescent="0.25">
      <c r="A136" s="6">
        <v>135</v>
      </c>
      <c r="B136" s="3" t="s">
        <v>168</v>
      </c>
      <c r="C136" s="7">
        <v>47224</v>
      </c>
      <c r="D136" s="8">
        <f t="shared" si="4"/>
        <v>3.1703774177421617E-5</v>
      </c>
      <c r="E136" s="33">
        <v>61</v>
      </c>
      <c r="F136" s="34">
        <f t="shared" si="5"/>
        <v>1.2933867650488731E-3</v>
      </c>
    </row>
    <row r="137" spans="1:6" ht="15" customHeight="1" x14ac:dyDescent="0.25">
      <c r="A137" s="6">
        <v>136</v>
      </c>
      <c r="B137" s="3" t="s">
        <v>216</v>
      </c>
      <c r="C137" s="7">
        <v>41899</v>
      </c>
      <c r="D137" s="8">
        <f t="shared" si="4"/>
        <v>2.8128841992626381E-5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155</v>
      </c>
      <c r="C138" s="7">
        <v>41800</v>
      </c>
      <c r="D138" s="8">
        <f t="shared" si="4"/>
        <v>2.8062378464683709E-5</v>
      </c>
      <c r="E138" s="33">
        <v>4000</v>
      </c>
      <c r="F138" s="34">
        <f t="shared" si="5"/>
        <v>0.10582010582010581</v>
      </c>
    </row>
    <row r="139" spans="1:6" ht="15" customHeight="1" x14ac:dyDescent="0.25">
      <c r="A139" s="6">
        <v>138</v>
      </c>
      <c r="B139" s="3" t="s">
        <v>104</v>
      </c>
      <c r="C139" s="7">
        <v>40987</v>
      </c>
      <c r="D139" s="8">
        <f t="shared" si="4"/>
        <v>2.7516571917033282E-5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252</v>
      </c>
      <c r="C140" s="7">
        <v>35000</v>
      </c>
      <c r="D140" s="8">
        <f t="shared" si="4"/>
        <v>2.3497206848419373E-5</v>
      </c>
      <c r="E140" s="33">
        <v>35000</v>
      </c>
      <c r="F140" s="34" t="str">
        <f t="shared" si="5"/>
        <v/>
      </c>
    </row>
    <row r="141" spans="1:6" ht="15" customHeight="1" x14ac:dyDescent="0.25">
      <c r="A141" s="6">
        <v>140</v>
      </c>
      <c r="B141" s="3" t="s">
        <v>169</v>
      </c>
      <c r="C141" s="7">
        <v>34500</v>
      </c>
      <c r="D141" s="8">
        <f t="shared" si="4"/>
        <v>2.3161532464870526E-5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218</v>
      </c>
      <c r="C142" s="7">
        <v>34164</v>
      </c>
      <c r="D142" s="8">
        <f t="shared" si="4"/>
        <v>2.2935959279125701E-5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166</v>
      </c>
      <c r="C143" s="7">
        <v>33000</v>
      </c>
      <c r="D143" s="8">
        <f t="shared" si="4"/>
        <v>2.2154509314223983E-5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182</v>
      </c>
      <c r="C144" s="7">
        <v>32378.999999999996</v>
      </c>
      <c r="D144" s="8">
        <f t="shared" si="4"/>
        <v>2.173760172985631E-5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181</v>
      </c>
      <c r="C145" s="7">
        <v>31919.000000000004</v>
      </c>
      <c r="D145" s="8">
        <f t="shared" si="4"/>
        <v>2.1428781296991373E-5</v>
      </c>
      <c r="E145" s="33">
        <v>-10152.999999999996</v>
      </c>
      <c r="F145" s="34">
        <f t="shared" si="5"/>
        <v>-0.24132439627305563</v>
      </c>
    </row>
    <row r="146" spans="1:6" ht="15" customHeight="1" x14ac:dyDescent="0.25">
      <c r="A146" s="6">
        <v>145</v>
      </c>
      <c r="B146" s="3" t="s">
        <v>251</v>
      </c>
      <c r="C146" s="7">
        <v>28419</v>
      </c>
      <c r="D146" s="8">
        <f t="shared" si="4"/>
        <v>1.9079060612149433E-5</v>
      </c>
      <c r="E146" s="33">
        <v>24148</v>
      </c>
      <c r="F146" s="34">
        <f t="shared" si="5"/>
        <v>5.65394521189417</v>
      </c>
    </row>
    <row r="147" spans="1:6" ht="15" customHeight="1" x14ac:dyDescent="0.25">
      <c r="A147" s="6">
        <v>146</v>
      </c>
      <c r="B147" s="3" t="s">
        <v>231</v>
      </c>
      <c r="C147" s="7">
        <v>27938</v>
      </c>
      <c r="D147" s="8">
        <f t="shared" si="4"/>
        <v>1.8756141855175441E-5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170</v>
      </c>
      <c r="C148" s="7">
        <v>27105</v>
      </c>
      <c r="D148" s="8">
        <f t="shared" si="4"/>
        <v>1.8196908332183063E-5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132</v>
      </c>
      <c r="C149" s="7">
        <v>25872</v>
      </c>
      <c r="D149" s="8">
        <f t="shared" si="4"/>
        <v>1.7369135302351601E-5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258</v>
      </c>
      <c r="C150" s="7">
        <v>23147</v>
      </c>
      <c r="D150" s="8">
        <f t="shared" si="4"/>
        <v>1.553970991201038E-5</v>
      </c>
      <c r="E150" s="33">
        <v>23147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142</v>
      </c>
      <c r="C151" s="7">
        <v>20993</v>
      </c>
      <c r="D151" s="8">
        <f t="shared" si="4"/>
        <v>1.4093624667681941E-5</v>
      </c>
      <c r="E151" s="33">
        <v>-7871</v>
      </c>
      <c r="F151" s="34">
        <f t="shared" si="5"/>
        <v>-0.27269262749445677</v>
      </c>
    </row>
    <row r="152" spans="1:6" ht="15" customHeight="1" x14ac:dyDescent="0.25">
      <c r="A152" s="6">
        <v>151</v>
      </c>
      <c r="B152" s="3" t="s">
        <v>232</v>
      </c>
      <c r="C152" s="7">
        <v>19265</v>
      </c>
      <c r="D152" s="8">
        <f t="shared" si="4"/>
        <v>1.2933533998137121E-5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183</v>
      </c>
      <c r="C153" s="7">
        <v>18911</v>
      </c>
      <c r="D153" s="8">
        <f t="shared" si="4"/>
        <v>1.2695876534584537E-5</v>
      </c>
      <c r="E153" s="33">
        <v>-4154</v>
      </c>
      <c r="F153" s="34">
        <f t="shared" si="5"/>
        <v>-0.18009971818773032</v>
      </c>
    </row>
    <row r="154" spans="1:6" ht="15" customHeight="1" x14ac:dyDescent="0.25">
      <c r="A154" s="6">
        <v>153</v>
      </c>
      <c r="B154" s="3" t="s">
        <v>188</v>
      </c>
      <c r="C154" s="7">
        <v>18782</v>
      </c>
      <c r="D154" s="8">
        <f t="shared" si="4"/>
        <v>1.2609272543628934E-5</v>
      </c>
      <c r="E154" s="33">
        <v>-163210</v>
      </c>
      <c r="F154" s="34">
        <f t="shared" si="5"/>
        <v>-0.89679766143566753</v>
      </c>
    </row>
    <row r="155" spans="1:6" ht="15" customHeight="1" x14ac:dyDescent="0.25">
      <c r="A155" s="6">
        <v>154</v>
      </c>
      <c r="B155" s="3" t="s">
        <v>138</v>
      </c>
      <c r="C155" s="7">
        <v>18265</v>
      </c>
      <c r="D155" s="8">
        <f t="shared" si="4"/>
        <v>1.2262185231039426E-5</v>
      </c>
      <c r="E155" s="33">
        <v>1495</v>
      </c>
      <c r="F155" s="34">
        <f t="shared" si="5"/>
        <v>8.9147286821705432E-2</v>
      </c>
    </row>
    <row r="156" spans="1:6" ht="15" customHeight="1" x14ac:dyDescent="0.25">
      <c r="A156" s="6">
        <v>155</v>
      </c>
      <c r="B156" s="3" t="s">
        <v>223</v>
      </c>
      <c r="C156" s="7">
        <v>18000</v>
      </c>
      <c r="D156" s="8">
        <f t="shared" si="4"/>
        <v>1.2084277807758536E-5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33</v>
      </c>
      <c r="C157" s="7">
        <v>15383</v>
      </c>
      <c r="D157" s="8">
        <f t="shared" si="4"/>
        <v>1.0327358084263863E-5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243</v>
      </c>
      <c r="C158" s="7">
        <v>15000</v>
      </c>
      <c r="D158" s="8">
        <f t="shared" si="4"/>
        <v>1.0070231506465447E-5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139</v>
      </c>
      <c r="C159" s="7">
        <v>14921</v>
      </c>
      <c r="D159" s="8">
        <f t="shared" si="4"/>
        <v>1.0017194953864729E-5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152</v>
      </c>
      <c r="C160" s="7">
        <v>13220</v>
      </c>
      <c r="D160" s="8">
        <f t="shared" si="4"/>
        <v>8.8752307010315465E-6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126</v>
      </c>
      <c r="C161" s="7">
        <v>12483</v>
      </c>
      <c r="D161" s="8">
        <f t="shared" si="4"/>
        <v>8.3804466596805446E-6</v>
      </c>
      <c r="E161" s="33">
        <v>-42220</v>
      </c>
      <c r="F161" s="34">
        <f t="shared" si="5"/>
        <v>-0.7718041058077254</v>
      </c>
    </row>
    <row r="162" spans="1:6" ht="15" customHeight="1" x14ac:dyDescent="0.25">
      <c r="A162" s="6">
        <v>161</v>
      </c>
      <c r="B162" s="3" t="s">
        <v>130</v>
      </c>
      <c r="C162" s="7">
        <v>12000</v>
      </c>
      <c r="D162" s="8">
        <f t="shared" si="4"/>
        <v>8.0561852051723573E-6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156</v>
      </c>
      <c r="C163" s="7">
        <v>10974</v>
      </c>
      <c r="D163" s="8">
        <f t="shared" si="4"/>
        <v>7.3673813701301203E-6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202</v>
      </c>
      <c r="C164" s="7">
        <v>10235</v>
      </c>
      <c r="D164" s="8">
        <f t="shared" si="4"/>
        <v>6.871254631244923E-6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140</v>
      </c>
      <c r="C165" s="7">
        <v>9547</v>
      </c>
      <c r="D165" s="8">
        <f t="shared" si="4"/>
        <v>6.4093666794817076E-6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234</v>
      </c>
      <c r="C166" s="7">
        <v>8757</v>
      </c>
      <c r="D166" s="8">
        <f t="shared" si="4"/>
        <v>5.8790011534745276E-6</v>
      </c>
      <c r="E166" s="33">
        <v>5004</v>
      </c>
      <c r="F166" s="34">
        <f t="shared" si="5"/>
        <v>1.3333333333333333</v>
      </c>
    </row>
    <row r="167" spans="1:6" ht="15" customHeight="1" x14ac:dyDescent="0.25">
      <c r="A167" s="6">
        <v>166</v>
      </c>
      <c r="B167" s="3" t="s">
        <v>151</v>
      </c>
      <c r="C167" s="7">
        <v>8042.0000000000009</v>
      </c>
      <c r="D167" s="8">
        <f t="shared" si="4"/>
        <v>5.3989867849996749E-6</v>
      </c>
      <c r="E167" s="33">
        <v>1788.0000000000009</v>
      </c>
      <c r="F167" s="34">
        <f t="shared" si="5"/>
        <v>0.28589702590342198</v>
      </c>
    </row>
    <row r="168" spans="1:6" ht="15" customHeight="1" x14ac:dyDescent="0.25">
      <c r="A168" s="6">
        <v>167</v>
      </c>
      <c r="B168" s="3" t="s">
        <v>235</v>
      </c>
      <c r="C168" s="7">
        <v>7953.9999999999991</v>
      </c>
      <c r="D168" s="8">
        <f t="shared" si="4"/>
        <v>5.3399080934950763E-6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248</v>
      </c>
      <c r="C169" s="7">
        <v>6730</v>
      </c>
      <c r="D169" s="8">
        <f t="shared" si="4"/>
        <v>4.5181772025674971E-6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154</v>
      </c>
      <c r="C170" s="7">
        <v>6377</v>
      </c>
      <c r="D170" s="8">
        <f t="shared" si="4"/>
        <v>4.2811910877820098E-6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249</v>
      </c>
      <c r="C171" s="7">
        <v>6300</v>
      </c>
      <c r="D171" s="8">
        <f t="shared" si="4"/>
        <v>4.2294972327154871E-6</v>
      </c>
      <c r="E171" s="33">
        <v>-380</v>
      </c>
      <c r="F171" s="34">
        <f t="shared" si="5"/>
        <v>-5.6886227544910177E-2</v>
      </c>
    </row>
    <row r="172" spans="1:6" ht="15" customHeight="1" x14ac:dyDescent="0.25">
      <c r="A172" s="6">
        <v>171</v>
      </c>
      <c r="B172" s="3" t="s">
        <v>107</v>
      </c>
      <c r="C172" s="7">
        <v>5886</v>
      </c>
      <c r="D172" s="8">
        <f t="shared" si="4"/>
        <v>3.9515588431370409E-6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124</v>
      </c>
      <c r="C173" s="7">
        <v>5775</v>
      </c>
      <c r="D173" s="8">
        <f t="shared" si="4"/>
        <v>3.8770391299891967E-6</v>
      </c>
      <c r="E173" s="33">
        <v>1619</v>
      </c>
      <c r="F173" s="34">
        <f t="shared" si="5"/>
        <v>0.38955726660250239</v>
      </c>
    </row>
    <row r="174" spans="1:6" ht="15" customHeight="1" x14ac:dyDescent="0.25">
      <c r="A174" s="6">
        <v>173</v>
      </c>
      <c r="B174" s="3" t="s">
        <v>236</v>
      </c>
      <c r="C174" s="7">
        <v>4900</v>
      </c>
      <c r="D174" s="8">
        <f t="shared" si="4"/>
        <v>3.2896089587787124E-6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201</v>
      </c>
      <c r="C175" s="7">
        <v>4582</v>
      </c>
      <c r="D175" s="8">
        <f t="shared" si="4"/>
        <v>3.0761200508416451E-6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185</v>
      </c>
      <c r="C176" s="7">
        <v>4187</v>
      </c>
      <c r="D176" s="8">
        <f t="shared" si="4"/>
        <v>2.8109372878380547E-6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120</v>
      </c>
      <c r="C177" s="7">
        <v>3511</v>
      </c>
      <c r="D177" s="8">
        <f t="shared" si="4"/>
        <v>2.357105521280012E-6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167</v>
      </c>
      <c r="C178" s="7">
        <v>3505</v>
      </c>
      <c r="D178" s="8">
        <f t="shared" si="4"/>
        <v>2.3530774286774259E-6</v>
      </c>
      <c r="E178" s="33">
        <v>-2768</v>
      </c>
      <c r="F178" s="34">
        <f t="shared" si="5"/>
        <v>-0.44125617726765504</v>
      </c>
    </row>
    <row r="179" spans="1:6" ht="15" customHeight="1" x14ac:dyDescent="0.25">
      <c r="A179" s="6">
        <v>178</v>
      </c>
      <c r="B179" s="3" t="s">
        <v>177</v>
      </c>
      <c r="C179" s="7">
        <v>2932</v>
      </c>
      <c r="D179" s="8">
        <f t="shared" si="4"/>
        <v>1.9683945851304458E-6</v>
      </c>
      <c r="E179" s="33">
        <v>-82279</v>
      </c>
      <c r="F179" s="34">
        <f t="shared" si="5"/>
        <v>-0.96559129689828782</v>
      </c>
    </row>
    <row r="180" spans="1:6" ht="15" customHeight="1" x14ac:dyDescent="0.25">
      <c r="A180" s="6">
        <v>179</v>
      </c>
      <c r="B180" s="3" t="s">
        <v>255</v>
      </c>
      <c r="C180" s="7">
        <v>2552</v>
      </c>
      <c r="D180" s="8">
        <f t="shared" si="4"/>
        <v>1.7132820536333212E-6</v>
      </c>
      <c r="E180" s="33">
        <v>2552</v>
      </c>
      <c r="F180" s="34" t="str">
        <f t="shared" si="5"/>
        <v/>
      </c>
    </row>
    <row r="181" spans="1:6" ht="15" customHeight="1" x14ac:dyDescent="0.25">
      <c r="A181" s="6">
        <v>180</v>
      </c>
      <c r="B181" s="3" t="s">
        <v>253</v>
      </c>
      <c r="C181" s="7">
        <v>2523</v>
      </c>
      <c r="D181" s="8">
        <f t="shared" si="4"/>
        <v>1.6938129393874879E-6</v>
      </c>
      <c r="E181" s="33">
        <v>2523</v>
      </c>
      <c r="F181" s="34" t="str">
        <f t="shared" si="5"/>
        <v/>
      </c>
    </row>
    <row r="182" spans="1:6" ht="15" customHeight="1" x14ac:dyDescent="0.25">
      <c r="A182" s="6">
        <v>181</v>
      </c>
      <c r="B182" s="3" t="s">
        <v>203</v>
      </c>
      <c r="C182" s="7">
        <v>2460</v>
      </c>
      <c r="D182" s="8">
        <f t="shared" si="4"/>
        <v>1.6515179670603331E-6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141</v>
      </c>
      <c r="C183" s="7">
        <v>2200</v>
      </c>
      <c r="D183" s="8">
        <f t="shared" si="4"/>
        <v>1.4769672876149322E-6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204</v>
      </c>
      <c r="C184" s="7">
        <v>1305</v>
      </c>
      <c r="D184" s="8">
        <f t="shared" si="4"/>
        <v>8.7611014106249378E-7</v>
      </c>
      <c r="E184" s="33">
        <v>213</v>
      </c>
      <c r="F184" s="34">
        <f t="shared" si="5"/>
        <v>0.19505494505494506</v>
      </c>
    </row>
    <row r="185" spans="1:6" ht="15" customHeight="1" x14ac:dyDescent="0.25">
      <c r="A185" s="6">
        <v>184</v>
      </c>
      <c r="B185" s="3" t="s">
        <v>206</v>
      </c>
      <c r="C185" s="7">
        <v>1153</v>
      </c>
      <c r="D185" s="8">
        <f t="shared" si="4"/>
        <v>7.7406512846364398E-7</v>
      </c>
      <c r="E185" s="33">
        <v>1143</v>
      </c>
      <c r="F185" s="34">
        <f t="shared" si="5"/>
        <v>114.3</v>
      </c>
    </row>
    <row r="186" spans="1:6" ht="15" customHeight="1" x14ac:dyDescent="0.25">
      <c r="A186" s="6">
        <v>185</v>
      </c>
      <c r="B186" s="3" t="s">
        <v>205</v>
      </c>
      <c r="C186" s="7">
        <v>545</v>
      </c>
      <c r="D186" s="8">
        <f t="shared" si="4"/>
        <v>3.6588507806824453E-7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184</v>
      </c>
      <c r="C187" s="7">
        <v>170</v>
      </c>
      <c r="D187" s="8">
        <f t="shared" si="4"/>
        <v>1.1412929040660839E-7</v>
      </c>
      <c r="E187" s="33">
        <v>0</v>
      </c>
      <c r="F187" s="34">
        <f t="shared" si="5"/>
        <v>0</v>
      </c>
    </row>
    <row r="188" spans="1:6" ht="15" customHeight="1" thickBot="1" x14ac:dyDescent="0.3">
      <c r="A188" s="11"/>
      <c r="B188" s="11" t="s">
        <v>66</v>
      </c>
      <c r="C188" s="12">
        <f>+SUBTOTAL(9,C2:C187)</f>
        <v>391035513</v>
      </c>
      <c r="D188" s="13">
        <f>+C188/$H$1</f>
        <v>0.26252120954396524</v>
      </c>
      <c r="E188" s="14">
        <f>+SUBTOTAL(9,E2:E187)</f>
        <v>-15632423</v>
      </c>
      <c r="F188" s="15">
        <f>+IF(ISERR(E188/(C188-E188)),0,E188/(C188-E188))</f>
        <v>-3.8440264442190987E-2</v>
      </c>
    </row>
    <row r="189" spans="1:6" ht="15" customHeight="1" x14ac:dyDescent="0.25">
      <c r="A189" s="5" t="s">
        <v>263</v>
      </c>
    </row>
  </sheetData>
  <pageMargins left="0.7" right="0.7" top="0.75" bottom="0.75" header="0.3" footer="0.3"/>
  <pageSetup paperSize="9" orientation="portrait" horizontalDpi="90" verticalDpi="90" r:id="rId1"/>
  <ignoredErrors>
    <ignoredError sqref="D18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69</v>
      </c>
      <c r="B1" s="2" t="s">
        <v>2</v>
      </c>
      <c r="C1" s="2" t="s">
        <v>108</v>
      </c>
      <c r="D1" s="2" t="s">
        <v>109</v>
      </c>
    </row>
    <row r="2" spans="1:5" ht="15" customHeight="1" thickTop="1" x14ac:dyDescent="0.25">
      <c r="A2" s="3" t="s">
        <v>35</v>
      </c>
      <c r="B2" s="7">
        <v>156743534</v>
      </c>
      <c r="C2" s="9">
        <v>937211</v>
      </c>
      <c r="D2" s="10">
        <f>+C2/(B2-C2)</f>
        <v>6.0152308452847579E-3</v>
      </c>
      <c r="E2" s="17">
        <f>+B2/$B$6</f>
        <v>0.40084219665235366</v>
      </c>
    </row>
    <row r="3" spans="1:5" ht="15" customHeight="1" x14ac:dyDescent="0.25">
      <c r="A3" s="3" t="s">
        <v>36</v>
      </c>
      <c r="B3" s="7">
        <v>127603202</v>
      </c>
      <c r="C3" s="9">
        <v>1218329</v>
      </c>
      <c r="D3" s="10">
        <f>+C3/(B3-C3)</f>
        <v>9.6398324505180301E-3</v>
      </c>
      <c r="E3" s="17">
        <f>+B3/$B$6</f>
        <v>0.32632126177245696</v>
      </c>
    </row>
    <row r="4" spans="1:5" ht="15" customHeight="1" x14ac:dyDescent="0.25">
      <c r="A4" s="3" t="s">
        <v>37</v>
      </c>
      <c r="B4" s="7">
        <v>64079230</v>
      </c>
      <c r="C4" s="9">
        <v>3716431</v>
      </c>
      <c r="D4" s="10">
        <f>+C4/(B4-C4)</f>
        <v>6.1568235097911879E-2</v>
      </c>
      <c r="E4" s="17">
        <f>+B4/$B$6</f>
        <v>0.16387061499450051</v>
      </c>
    </row>
    <row r="5" spans="1:5" ht="15" customHeight="1" x14ac:dyDescent="0.25">
      <c r="A5" s="3" t="s">
        <v>38</v>
      </c>
      <c r="B5" s="7">
        <v>42609547</v>
      </c>
      <c r="C5" s="9">
        <v>-21504394</v>
      </c>
      <c r="D5" s="10">
        <f>+C5/(B5-C5)</f>
        <v>-0.33540901814162383</v>
      </c>
      <c r="E5" s="17">
        <f>+B5/$B$6</f>
        <v>0.10896592658068885</v>
      </c>
    </row>
    <row r="6" spans="1:5" ht="15" customHeight="1" thickBot="1" x14ac:dyDescent="0.3">
      <c r="A6" s="11" t="s">
        <v>81</v>
      </c>
      <c r="B6" s="12">
        <f>+SUM(B2:B5)</f>
        <v>391035513</v>
      </c>
      <c r="C6" s="14">
        <f>+SUM(C2:C5)</f>
        <v>-15632423</v>
      </c>
      <c r="D6" s="15">
        <f>+C6/(B6-C6)</f>
        <v>-3.8440264442190987E-2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39</v>
      </c>
    </row>
    <row r="27" spans="1:1" ht="15" customHeight="1" x14ac:dyDescent="0.25">
      <c r="A27" s="5" t="s">
        <v>263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41</v>
      </c>
      <c r="B2" s="7">
        <v>89438543</v>
      </c>
      <c r="C2" s="9">
        <v>-11410160</v>
      </c>
      <c r="D2" s="10">
        <f t="shared" ref="D2:D10" si="0">+C2/(B2-C2)</f>
        <v>-0.11314136583392649</v>
      </c>
      <c r="E2" s="17">
        <f t="shared" ref="E2:E10" si="1">+B2/$B$11</f>
        <v>0.228722302774582</v>
      </c>
    </row>
    <row r="3" spans="1:5" ht="15" customHeight="1" x14ac:dyDescent="0.25">
      <c r="A3" s="3" t="s">
        <v>42</v>
      </c>
      <c r="B3" s="7">
        <v>156304571</v>
      </c>
      <c r="C3" s="9">
        <v>713373</v>
      </c>
      <c r="D3" s="10">
        <f t="shared" si="0"/>
        <v>4.5849187432826372E-3</v>
      </c>
      <c r="E3" s="17">
        <f t="shared" si="1"/>
        <v>0.39971963109140934</v>
      </c>
    </row>
    <row r="4" spans="1:5" ht="15" customHeight="1" x14ac:dyDescent="0.25">
      <c r="A4" s="3" t="s">
        <v>43</v>
      </c>
      <c r="B4" s="7">
        <v>27390196</v>
      </c>
      <c r="C4" s="9">
        <v>2007177</v>
      </c>
      <c r="D4" s="10">
        <f t="shared" si="0"/>
        <v>7.9075581986524146E-2</v>
      </c>
      <c r="E4" s="17">
        <f t="shared" si="1"/>
        <v>7.0045290234291332E-2</v>
      </c>
    </row>
    <row r="5" spans="1:5" ht="15" customHeight="1" x14ac:dyDescent="0.25">
      <c r="A5" s="3" t="s">
        <v>44</v>
      </c>
      <c r="B5" s="7">
        <v>5617381</v>
      </c>
      <c r="C5" s="9">
        <v>1150233</v>
      </c>
      <c r="D5" s="10">
        <f t="shared" si="0"/>
        <v>0.25748710362853433</v>
      </c>
      <c r="E5" s="17">
        <f t="shared" si="1"/>
        <v>1.436539857186833E-2</v>
      </c>
    </row>
    <row r="6" spans="1:5" ht="15" customHeight="1" x14ac:dyDescent="0.25">
      <c r="A6" s="3" t="s">
        <v>45</v>
      </c>
      <c r="B6" s="7">
        <v>16296898</v>
      </c>
      <c r="C6" s="9">
        <v>-366832</v>
      </c>
      <c r="D6" s="10">
        <f t="shared" si="0"/>
        <v>-2.2013798831354084E-2</v>
      </c>
      <c r="E6" s="17">
        <f t="shared" si="1"/>
        <v>4.1676260744123256E-2</v>
      </c>
    </row>
    <row r="7" spans="1:5" ht="15" customHeight="1" x14ac:dyDescent="0.25">
      <c r="A7" s="3" t="s">
        <v>46</v>
      </c>
      <c r="B7" s="7">
        <v>15204863</v>
      </c>
      <c r="C7" s="9">
        <v>220128</v>
      </c>
      <c r="D7" s="10">
        <f t="shared" si="0"/>
        <v>1.4690149675653257E-2</v>
      </c>
      <c r="E7" s="17">
        <f t="shared" si="1"/>
        <v>3.8883586003095327E-2</v>
      </c>
    </row>
    <row r="8" spans="1:5" ht="15" customHeight="1" x14ac:dyDescent="0.25">
      <c r="A8" s="3" t="s">
        <v>47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6.0904383894155416E-2</v>
      </c>
    </row>
    <row r="9" spans="1:5" ht="15" customHeight="1" x14ac:dyDescent="0.25">
      <c r="A9" s="3" t="s">
        <v>48</v>
      </c>
      <c r="B9" s="7">
        <v>9586244</v>
      </c>
      <c r="C9" s="9">
        <v>154278</v>
      </c>
      <c r="D9" s="10">
        <f t="shared" si="0"/>
        <v>1.6356929191644668E-2</v>
      </c>
      <c r="E9" s="17">
        <f t="shared" si="1"/>
        <v>2.4515021478368898E-2</v>
      </c>
    </row>
    <row r="10" spans="1:5" ht="15" customHeight="1" x14ac:dyDescent="0.25">
      <c r="A10" s="3" t="s">
        <v>38</v>
      </c>
      <c r="B10" s="7">
        <v>47381040</v>
      </c>
      <c r="C10" s="9">
        <v>-5565110</v>
      </c>
      <c r="D10" s="10">
        <f t="shared" si="0"/>
        <v>-0.10510887005004141</v>
      </c>
      <c r="E10" s="17">
        <f t="shared" si="1"/>
        <v>0.1211681252081061</v>
      </c>
    </row>
    <row r="11" spans="1:5" ht="15" customHeight="1" thickBot="1" x14ac:dyDescent="0.3">
      <c r="A11" s="11" t="s">
        <v>66</v>
      </c>
      <c r="B11" s="12">
        <f>+SUM(B2:B10)</f>
        <v>391035513</v>
      </c>
      <c r="C11" s="14">
        <f>+SUM(C2:C10)</f>
        <v>-15632423</v>
      </c>
      <c r="D11" s="15">
        <f t="shared" ref="D11" si="2">+C11/(B11-C11)</f>
        <v>-3.8440264442190987E-2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85</v>
      </c>
    </row>
    <row r="32" spans="1:6" ht="15" customHeight="1" x14ac:dyDescent="0.25">
      <c r="A32" s="5" t="s">
        <v>263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49</v>
      </c>
      <c r="B1" s="31" t="s">
        <v>50</v>
      </c>
      <c r="C1" s="31" t="s">
        <v>51</v>
      </c>
      <c r="D1" s="31" t="s">
        <v>2</v>
      </c>
      <c r="E1" s="31" t="s">
        <v>52</v>
      </c>
    </row>
    <row r="2" spans="1:5" ht="15" customHeight="1" thickTop="1" x14ac:dyDescent="0.2">
      <c r="A2" s="20" t="s">
        <v>53</v>
      </c>
      <c r="B2" s="26">
        <v>670</v>
      </c>
      <c r="C2" s="27">
        <v>2.8804815133276009E-2</v>
      </c>
      <c r="D2" s="26">
        <v>11736</v>
      </c>
      <c r="E2" s="27">
        <v>8.0620946708228406E-6</v>
      </c>
    </row>
    <row r="3" spans="1:5" ht="15" customHeight="1" x14ac:dyDescent="0.2">
      <c r="A3" s="20" t="s">
        <v>54</v>
      </c>
      <c r="B3" s="26">
        <v>474</v>
      </c>
      <c r="C3" s="27">
        <v>2.0378331900257955E-2</v>
      </c>
      <c r="D3" s="26">
        <v>41850</v>
      </c>
      <c r="E3" s="27">
        <v>2.8749033910526234E-5</v>
      </c>
    </row>
    <row r="4" spans="1:5" ht="15" customHeight="1" x14ac:dyDescent="0.2">
      <c r="A4" s="20" t="s">
        <v>55</v>
      </c>
      <c r="B4" s="26">
        <v>3656</v>
      </c>
      <c r="C4" s="27">
        <v>0.15717970765262254</v>
      </c>
      <c r="D4" s="26">
        <v>1161749</v>
      </c>
      <c r="E4" s="27">
        <v>7.9806837267670111E-4</v>
      </c>
    </row>
    <row r="5" spans="1:5" ht="15" customHeight="1" x14ac:dyDescent="0.2">
      <c r="A5" s="20" t="s">
        <v>56</v>
      </c>
      <c r="B5" s="26">
        <v>4701</v>
      </c>
      <c r="C5" s="27">
        <v>0.20210662080825451</v>
      </c>
      <c r="D5" s="26">
        <v>4012112</v>
      </c>
      <c r="E5" s="27">
        <v>2.7561372506769229E-3</v>
      </c>
    </row>
    <row r="6" spans="1:5" ht="15" customHeight="1" x14ac:dyDescent="0.2">
      <c r="A6" s="20" t="s">
        <v>57</v>
      </c>
      <c r="B6" s="26">
        <v>10085</v>
      </c>
      <c r="C6" s="27">
        <v>0.43357695614789338</v>
      </c>
      <c r="D6" s="26">
        <v>25971688</v>
      </c>
      <c r="E6" s="27">
        <v>1.7841360550193721E-2</v>
      </c>
    </row>
    <row r="7" spans="1:5" ht="15" customHeight="1" x14ac:dyDescent="0.2">
      <c r="A7" s="20" t="s">
        <v>58</v>
      </c>
      <c r="B7" s="26">
        <v>1608</v>
      </c>
      <c r="C7" s="27">
        <v>6.9131556319862425E-2</v>
      </c>
      <c r="D7" s="26">
        <v>12057211</v>
      </c>
      <c r="E7" s="27">
        <v>8.2827519212752675E-3</v>
      </c>
    </row>
    <row r="8" spans="1:5" ht="15" customHeight="1" x14ac:dyDescent="0.2">
      <c r="A8" s="20" t="s">
        <v>59</v>
      </c>
      <c r="B8" s="26">
        <v>1228</v>
      </c>
      <c r="C8" s="27">
        <v>5.2794496990541701E-2</v>
      </c>
      <c r="D8" s="26">
        <v>26597262</v>
      </c>
      <c r="E8" s="27">
        <v>1.8271101246479109E-2</v>
      </c>
    </row>
    <row r="9" spans="1:5" ht="15" customHeight="1" x14ac:dyDescent="0.2">
      <c r="A9" s="20" t="s">
        <v>60</v>
      </c>
      <c r="B9" s="26">
        <v>213</v>
      </c>
      <c r="C9" s="27">
        <v>9.1573516766981951E-3</v>
      </c>
      <c r="D9" s="26">
        <v>15442598</v>
      </c>
      <c r="E9" s="27">
        <v>1.0608357791364985E-2</v>
      </c>
    </row>
    <row r="10" spans="1:5" ht="15" customHeight="1" x14ac:dyDescent="0.2">
      <c r="A10" s="20" t="s">
        <v>61</v>
      </c>
      <c r="B10" s="26">
        <v>340</v>
      </c>
      <c r="C10" s="27">
        <v>1.4617368873602751E-2</v>
      </c>
      <c r="D10" s="26">
        <v>81193327</v>
      </c>
      <c r="E10" s="27">
        <v>5.5776098237310522E-2</v>
      </c>
    </row>
    <row r="11" spans="1:5" ht="15" customHeight="1" x14ac:dyDescent="0.2">
      <c r="A11" s="20" t="s">
        <v>62</v>
      </c>
      <c r="B11" s="26">
        <v>108</v>
      </c>
      <c r="C11" s="27">
        <v>4.6431642304385207E-3</v>
      </c>
      <c r="D11" s="26">
        <v>75476763</v>
      </c>
      <c r="E11" s="27">
        <v>5.1849080500448071E-2</v>
      </c>
    </row>
    <row r="12" spans="1:5" ht="15" customHeight="1" x14ac:dyDescent="0.2">
      <c r="A12" s="20" t="s">
        <v>63</v>
      </c>
      <c r="B12" s="26">
        <v>146</v>
      </c>
      <c r="C12" s="27">
        <v>6.2768701633705935E-3</v>
      </c>
      <c r="D12" s="26">
        <v>303499397</v>
      </c>
      <c r="E12" s="27">
        <v>0.20849019011176256</v>
      </c>
    </row>
    <row r="13" spans="1:5" ht="15" customHeight="1" x14ac:dyDescent="0.2">
      <c r="A13" s="20" t="s">
        <v>64</v>
      </c>
      <c r="B13" s="26">
        <v>9</v>
      </c>
      <c r="C13" s="27">
        <v>3.8693035253654343E-4</v>
      </c>
      <c r="D13" s="26">
        <v>66969520</v>
      </c>
      <c r="E13" s="27">
        <v>4.600499406097168E-2</v>
      </c>
    </row>
    <row r="14" spans="1:5" ht="15" customHeight="1" x14ac:dyDescent="0.2">
      <c r="A14" s="20" t="s">
        <v>65</v>
      </c>
      <c r="B14" s="26">
        <v>22</v>
      </c>
      <c r="C14" s="27">
        <v>9.4582975064488395E-4</v>
      </c>
      <c r="D14" s="26">
        <v>843265877</v>
      </c>
      <c r="E14" s="27">
        <v>0.57928504882825915</v>
      </c>
    </row>
    <row r="15" spans="1:5" ht="15" customHeight="1" x14ac:dyDescent="0.2">
      <c r="A15" s="23" t="s">
        <v>66</v>
      </c>
      <c r="B15" s="28">
        <v>23260</v>
      </c>
      <c r="C15" s="29">
        <v>0.99999999999999978</v>
      </c>
      <c r="D15" s="28">
        <v>1455701090</v>
      </c>
      <c r="E15" s="29">
        <v>1</v>
      </c>
    </row>
    <row r="16" spans="1:5" ht="15" customHeight="1" x14ac:dyDescent="0.2">
      <c r="A16" s="20" t="s">
        <v>67</v>
      </c>
      <c r="B16" s="21"/>
      <c r="C16" s="22"/>
      <c r="D16" s="26">
        <v>33837655</v>
      </c>
      <c r="E16" s="22"/>
    </row>
    <row r="17" spans="1:5" ht="15" customHeight="1" x14ac:dyDescent="0.2">
      <c r="A17" s="23" t="s">
        <v>68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69</v>
      </c>
      <c r="D1" s="1" t="s">
        <v>40</v>
      </c>
      <c r="F1" s="5" t="s">
        <v>263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71</v>
      </c>
      <c r="D2" s="3" t="s">
        <v>86</v>
      </c>
    </row>
    <row r="3" spans="1:8" ht="15" customHeight="1" x14ac:dyDescent="0.25">
      <c r="A3" s="6">
        <v>2</v>
      </c>
      <c r="B3" s="3" t="s">
        <v>6</v>
      </c>
      <c r="C3" s="3" t="s">
        <v>70</v>
      </c>
      <c r="D3" s="3" t="s">
        <v>88</v>
      </c>
    </row>
    <row r="4" spans="1:8" ht="15" customHeight="1" x14ac:dyDescent="0.25">
      <c r="A4" s="6">
        <v>3</v>
      </c>
      <c r="B4" s="3" t="s">
        <v>11</v>
      </c>
      <c r="C4" s="3" t="s">
        <v>37</v>
      </c>
      <c r="D4" s="3" t="s">
        <v>86</v>
      </c>
    </row>
    <row r="5" spans="1:8" ht="15" customHeight="1" x14ac:dyDescent="0.25">
      <c r="A5" s="6">
        <v>4</v>
      </c>
      <c r="B5" s="3" t="s">
        <v>134</v>
      </c>
      <c r="C5" s="3" t="s">
        <v>73</v>
      </c>
      <c r="D5" s="3" t="s">
        <v>91</v>
      </c>
    </row>
    <row r="6" spans="1:8" ht="15" customHeight="1" x14ac:dyDescent="0.25">
      <c r="A6" s="6">
        <v>5</v>
      </c>
      <c r="B6" s="3" t="s">
        <v>13</v>
      </c>
      <c r="C6" s="3" t="s">
        <v>72</v>
      </c>
      <c r="D6" s="3" t="s">
        <v>86</v>
      </c>
    </row>
    <row r="7" spans="1:8" ht="15" customHeight="1" x14ac:dyDescent="0.25">
      <c r="A7" s="6">
        <v>6</v>
      </c>
      <c r="B7" s="3" t="s">
        <v>7</v>
      </c>
      <c r="C7" s="3" t="s">
        <v>71</v>
      </c>
      <c r="D7" s="3" t="s">
        <v>87</v>
      </c>
    </row>
    <row r="8" spans="1:8" ht="15" customHeight="1" x14ac:dyDescent="0.25">
      <c r="A8" s="6">
        <v>7</v>
      </c>
      <c r="B8" s="3" t="s">
        <v>239</v>
      </c>
      <c r="C8" s="3" t="s">
        <v>71</v>
      </c>
      <c r="D8" s="3" t="s">
        <v>77</v>
      </c>
    </row>
    <row r="9" spans="1:8" ht="15" customHeight="1" x14ac:dyDescent="0.25">
      <c r="A9" s="6">
        <v>8</v>
      </c>
      <c r="B9" s="3" t="s">
        <v>238</v>
      </c>
      <c r="D9" s="3" t="s">
        <v>88</v>
      </c>
    </row>
    <row r="10" spans="1:8" ht="15" customHeight="1" x14ac:dyDescent="0.25">
      <c r="A10" s="6">
        <v>9</v>
      </c>
      <c r="B10" s="3" t="s">
        <v>226</v>
      </c>
      <c r="D10" s="3" t="s">
        <v>77</v>
      </c>
    </row>
    <row r="11" spans="1:8" ht="15" customHeight="1" x14ac:dyDescent="0.25">
      <c r="A11" s="6">
        <v>10</v>
      </c>
      <c r="B11" s="3" t="s">
        <v>12</v>
      </c>
      <c r="C11" s="3" t="s">
        <v>37</v>
      </c>
      <c r="D11" s="3" t="s">
        <v>86</v>
      </c>
    </row>
    <row r="12" spans="1:8" ht="15" customHeight="1" x14ac:dyDescent="0.25">
      <c r="A12" s="6">
        <v>11</v>
      </c>
      <c r="B12" s="3" t="s">
        <v>10</v>
      </c>
      <c r="C12" s="3" t="s">
        <v>37</v>
      </c>
      <c r="D12" s="3" t="s">
        <v>88</v>
      </c>
    </row>
    <row r="13" spans="1:8" ht="15" customHeight="1" x14ac:dyDescent="0.25">
      <c r="A13" s="6">
        <v>12</v>
      </c>
      <c r="B13" s="3" t="s">
        <v>101</v>
      </c>
      <c r="C13" s="3" t="s">
        <v>71</v>
      </c>
      <c r="D13" s="3" t="s">
        <v>43</v>
      </c>
    </row>
    <row r="14" spans="1:8" ht="15" customHeight="1" x14ac:dyDescent="0.25">
      <c r="A14" s="6">
        <v>13</v>
      </c>
      <c r="B14" s="3" t="s">
        <v>148</v>
      </c>
      <c r="C14" s="3" t="s">
        <v>70</v>
      </c>
      <c r="D14" s="3" t="s">
        <v>88</v>
      </c>
    </row>
    <row r="15" spans="1:8" ht="15" customHeight="1" x14ac:dyDescent="0.25">
      <c r="A15" s="6">
        <v>14</v>
      </c>
      <c r="B15" s="3" t="s">
        <v>240</v>
      </c>
      <c r="C15" s="3" t="s">
        <v>36</v>
      </c>
      <c r="D15" s="3" t="s">
        <v>94</v>
      </c>
    </row>
    <row r="16" spans="1:8" ht="15" customHeight="1" x14ac:dyDescent="0.25">
      <c r="A16" s="6">
        <v>15</v>
      </c>
      <c r="B16" s="3" t="s">
        <v>172</v>
      </c>
      <c r="C16" s="3" t="s">
        <v>71</v>
      </c>
      <c r="D16" s="3" t="s">
        <v>86</v>
      </c>
    </row>
    <row r="17" spans="1:4" ht="15" customHeight="1" x14ac:dyDescent="0.25">
      <c r="A17" s="6">
        <v>16</v>
      </c>
      <c r="B17" s="3" t="s">
        <v>9</v>
      </c>
      <c r="C17" s="3" t="s">
        <v>73</v>
      </c>
      <c r="D17" s="3" t="s">
        <v>88</v>
      </c>
    </row>
    <row r="18" spans="1:4" ht="15" customHeight="1" x14ac:dyDescent="0.25">
      <c r="A18" s="6">
        <v>17</v>
      </c>
      <c r="B18" s="3" t="s">
        <v>256</v>
      </c>
      <c r="C18" s="3" t="s">
        <v>71</v>
      </c>
      <c r="D18" s="3" t="s">
        <v>79</v>
      </c>
    </row>
    <row r="19" spans="1:4" ht="15" customHeight="1" x14ac:dyDescent="0.25">
      <c r="A19" s="6">
        <v>18</v>
      </c>
      <c r="B19" s="3" t="s">
        <v>191</v>
      </c>
      <c r="C19" s="3" t="s">
        <v>73</v>
      </c>
      <c r="D19" s="3" t="s">
        <v>88</v>
      </c>
    </row>
    <row r="20" spans="1:4" ht="15" customHeight="1" x14ac:dyDescent="0.25">
      <c r="A20" s="6">
        <v>19</v>
      </c>
      <c r="B20" s="3" t="s">
        <v>14</v>
      </c>
      <c r="C20" s="3" t="s">
        <v>70</v>
      </c>
      <c r="D20" s="3" t="s">
        <v>43</v>
      </c>
    </row>
    <row r="21" spans="1:4" ht="15" customHeight="1" x14ac:dyDescent="0.25">
      <c r="A21" s="6">
        <v>20</v>
      </c>
      <c r="B21" s="3" t="s">
        <v>30</v>
      </c>
      <c r="C21" s="3" t="s">
        <v>71</v>
      </c>
      <c r="D21" s="3" t="s">
        <v>88</v>
      </c>
    </row>
    <row r="22" spans="1:4" ht="15" customHeight="1" x14ac:dyDescent="0.25">
      <c r="A22" s="6">
        <v>21</v>
      </c>
      <c r="B22" s="3" t="s">
        <v>145</v>
      </c>
      <c r="C22" s="3" t="s">
        <v>74</v>
      </c>
      <c r="D22" s="3" t="s">
        <v>43</v>
      </c>
    </row>
    <row r="23" spans="1:4" ht="15" customHeight="1" x14ac:dyDescent="0.25">
      <c r="A23" s="6">
        <v>22</v>
      </c>
      <c r="B23" s="3" t="s">
        <v>16</v>
      </c>
      <c r="C23" s="3" t="s">
        <v>73</v>
      </c>
      <c r="D23" s="3" t="s">
        <v>45</v>
      </c>
    </row>
    <row r="24" spans="1:4" ht="15" customHeight="1" x14ac:dyDescent="0.25">
      <c r="A24" s="6">
        <v>23</v>
      </c>
      <c r="B24" s="3" t="s">
        <v>178</v>
      </c>
      <c r="C24" s="3" t="s">
        <v>37</v>
      </c>
      <c r="D24" s="3" t="s">
        <v>86</v>
      </c>
    </row>
    <row r="25" spans="1:4" ht="15" customHeight="1" x14ac:dyDescent="0.25">
      <c r="A25" s="6">
        <v>24</v>
      </c>
      <c r="B25" s="3" t="s">
        <v>17</v>
      </c>
      <c r="C25" s="3" t="s">
        <v>37</v>
      </c>
      <c r="D25" s="3" t="s">
        <v>88</v>
      </c>
    </row>
    <row r="26" spans="1:4" ht="15" customHeight="1" x14ac:dyDescent="0.25">
      <c r="A26" s="6">
        <v>25</v>
      </c>
      <c r="B26" s="3" t="s">
        <v>161</v>
      </c>
      <c r="C26" s="3" t="s">
        <v>71</v>
      </c>
      <c r="D26" s="3" t="s">
        <v>43</v>
      </c>
    </row>
    <row r="27" spans="1:4" ht="15" customHeight="1" x14ac:dyDescent="0.25">
      <c r="A27" s="6">
        <v>26</v>
      </c>
      <c r="B27" s="3" t="s">
        <v>146</v>
      </c>
      <c r="C27" s="3" t="s">
        <v>72</v>
      </c>
      <c r="D27" s="3" t="s">
        <v>88</v>
      </c>
    </row>
    <row r="28" spans="1:4" ht="15" customHeight="1" x14ac:dyDescent="0.25">
      <c r="A28" s="6">
        <v>27</v>
      </c>
      <c r="B28" s="3" t="s">
        <v>200</v>
      </c>
      <c r="C28" s="3" t="s">
        <v>70</v>
      </c>
      <c r="D28" s="3" t="s">
        <v>45</v>
      </c>
    </row>
    <row r="29" spans="1:4" ht="15" customHeight="1" x14ac:dyDescent="0.25">
      <c r="A29" s="6">
        <v>28</v>
      </c>
      <c r="B29" s="3" t="s">
        <v>158</v>
      </c>
      <c r="C29" s="3" t="s">
        <v>71</v>
      </c>
      <c r="D29" s="3" t="s">
        <v>99</v>
      </c>
    </row>
    <row r="30" spans="1:4" ht="15" customHeight="1" x14ac:dyDescent="0.25">
      <c r="A30" s="6">
        <v>29</v>
      </c>
      <c r="B30" s="3" t="s">
        <v>159</v>
      </c>
      <c r="C30" s="3" t="s">
        <v>37</v>
      </c>
      <c r="D30" s="3" t="s">
        <v>86</v>
      </c>
    </row>
    <row r="31" spans="1:4" ht="15" customHeight="1" x14ac:dyDescent="0.25">
      <c r="A31" s="6">
        <v>30</v>
      </c>
      <c r="B31" s="3" t="s">
        <v>171</v>
      </c>
      <c r="C31" s="3" t="s">
        <v>73</v>
      </c>
      <c r="D31" s="3" t="s">
        <v>45</v>
      </c>
    </row>
    <row r="32" spans="1:4" ht="15" customHeight="1" x14ac:dyDescent="0.25">
      <c r="A32" s="6">
        <v>31</v>
      </c>
      <c r="B32" s="3" t="s">
        <v>15</v>
      </c>
      <c r="C32" s="3" t="s">
        <v>70</v>
      </c>
      <c r="D32" s="3" t="s">
        <v>43</v>
      </c>
    </row>
    <row r="33" spans="1:4" ht="15" customHeight="1" x14ac:dyDescent="0.25">
      <c r="A33" s="6">
        <v>32</v>
      </c>
      <c r="B33" s="3" t="s">
        <v>227</v>
      </c>
      <c r="C33" s="3" t="s">
        <v>70</v>
      </c>
      <c r="D33" s="3" t="s">
        <v>91</v>
      </c>
    </row>
    <row r="34" spans="1:4" ht="15" customHeight="1" x14ac:dyDescent="0.25">
      <c r="A34" s="6">
        <v>33</v>
      </c>
      <c r="B34" s="3" t="s">
        <v>228</v>
      </c>
      <c r="D34" s="3" t="s">
        <v>91</v>
      </c>
    </row>
    <row r="35" spans="1:4" ht="15" customHeight="1" x14ac:dyDescent="0.25">
      <c r="A35" s="6">
        <v>34</v>
      </c>
      <c r="B35" s="3" t="s">
        <v>210</v>
      </c>
      <c r="D35" s="3" t="s">
        <v>77</v>
      </c>
    </row>
    <row r="36" spans="1:4" ht="15" customHeight="1" x14ac:dyDescent="0.25">
      <c r="A36" s="6">
        <v>35</v>
      </c>
      <c r="B36" s="3" t="s">
        <v>106</v>
      </c>
      <c r="C36" s="3" t="s">
        <v>70</v>
      </c>
      <c r="D36" s="3" t="s">
        <v>88</v>
      </c>
    </row>
    <row r="37" spans="1:4" ht="15" customHeight="1" x14ac:dyDescent="0.25">
      <c r="A37" s="6">
        <v>36</v>
      </c>
      <c r="B37" s="3" t="s">
        <v>24</v>
      </c>
      <c r="C37" s="3" t="s">
        <v>37</v>
      </c>
      <c r="D37" s="3" t="s">
        <v>86</v>
      </c>
    </row>
    <row r="38" spans="1:4" ht="15" customHeight="1" x14ac:dyDescent="0.25">
      <c r="A38" s="6">
        <v>37</v>
      </c>
      <c r="B38" s="3" t="s">
        <v>165</v>
      </c>
      <c r="C38" s="3" t="s">
        <v>73</v>
      </c>
      <c r="D38" s="3" t="s">
        <v>110</v>
      </c>
    </row>
    <row r="39" spans="1:4" ht="15" customHeight="1" x14ac:dyDescent="0.25">
      <c r="A39" s="6">
        <v>38</v>
      </c>
      <c r="B39" s="3" t="s">
        <v>19</v>
      </c>
      <c r="C39" s="3" t="s">
        <v>73</v>
      </c>
      <c r="D39" s="3" t="s">
        <v>93</v>
      </c>
    </row>
    <row r="40" spans="1:4" ht="15" customHeight="1" x14ac:dyDescent="0.25">
      <c r="A40" s="6">
        <v>39</v>
      </c>
      <c r="B40" s="3" t="s">
        <v>192</v>
      </c>
      <c r="C40" s="3" t="s">
        <v>36</v>
      </c>
      <c r="D40" s="3" t="s">
        <v>79</v>
      </c>
    </row>
    <row r="41" spans="1:4" ht="15" customHeight="1" x14ac:dyDescent="0.25">
      <c r="A41" s="6">
        <v>40</v>
      </c>
      <c r="B41" s="3" t="s">
        <v>121</v>
      </c>
      <c r="C41" s="3" t="s">
        <v>37</v>
      </c>
      <c r="D41" s="3" t="s">
        <v>93</v>
      </c>
    </row>
    <row r="42" spans="1:4" ht="15" customHeight="1" x14ac:dyDescent="0.25">
      <c r="A42" s="6">
        <v>41</v>
      </c>
      <c r="B42" s="3" t="s">
        <v>207</v>
      </c>
      <c r="C42" s="3" t="s">
        <v>70</v>
      </c>
      <c r="D42" s="3" t="s">
        <v>86</v>
      </c>
    </row>
    <row r="43" spans="1:4" ht="15" customHeight="1" x14ac:dyDescent="0.25">
      <c r="A43" s="6">
        <v>42</v>
      </c>
      <c r="B43" s="3" t="s">
        <v>21</v>
      </c>
      <c r="C43" s="3" t="s">
        <v>71</v>
      </c>
      <c r="D43" s="3" t="s">
        <v>86</v>
      </c>
    </row>
    <row r="44" spans="1:4" ht="15" customHeight="1" x14ac:dyDescent="0.25">
      <c r="A44" s="6">
        <v>43</v>
      </c>
      <c r="B44" s="3" t="s">
        <v>129</v>
      </c>
      <c r="C44" s="3" t="s">
        <v>73</v>
      </c>
      <c r="D44" s="3" t="s">
        <v>86</v>
      </c>
    </row>
    <row r="45" spans="1:4" ht="15" customHeight="1" x14ac:dyDescent="0.25">
      <c r="A45" s="6">
        <v>44</v>
      </c>
      <c r="B45" s="3" t="s">
        <v>18</v>
      </c>
      <c r="C45" s="3" t="s">
        <v>70</v>
      </c>
      <c r="D45" s="3" t="s">
        <v>43</v>
      </c>
    </row>
    <row r="46" spans="1:4" ht="15" customHeight="1" x14ac:dyDescent="0.25">
      <c r="A46" s="6">
        <v>45</v>
      </c>
      <c r="B46" s="3" t="s">
        <v>117</v>
      </c>
      <c r="C46" s="3" t="s">
        <v>70</v>
      </c>
      <c r="D46" s="3" t="s">
        <v>97</v>
      </c>
    </row>
    <row r="47" spans="1:4" ht="15" customHeight="1" x14ac:dyDescent="0.25">
      <c r="A47" s="6">
        <v>46</v>
      </c>
      <c r="B47" s="3" t="s">
        <v>114</v>
      </c>
      <c r="C47" s="3" t="s">
        <v>73</v>
      </c>
      <c r="D47" s="3" t="s">
        <v>93</v>
      </c>
    </row>
    <row r="48" spans="1:4" ht="15" customHeight="1" x14ac:dyDescent="0.25">
      <c r="A48" s="6">
        <v>47</v>
      </c>
      <c r="B48" s="3" t="s">
        <v>118</v>
      </c>
      <c r="C48" s="3" t="s">
        <v>76</v>
      </c>
      <c r="D48" s="3" t="s">
        <v>45</v>
      </c>
    </row>
    <row r="49" spans="1:4" ht="15" customHeight="1" x14ac:dyDescent="0.25">
      <c r="A49" s="6">
        <v>48</v>
      </c>
      <c r="B49" s="3" t="s">
        <v>102</v>
      </c>
      <c r="C49" s="3" t="s">
        <v>37</v>
      </c>
      <c r="D49" s="3" t="s">
        <v>86</v>
      </c>
    </row>
    <row r="50" spans="1:4" ht="15" customHeight="1" x14ac:dyDescent="0.25">
      <c r="A50" s="6">
        <v>49</v>
      </c>
      <c r="B50" s="3" t="s">
        <v>112</v>
      </c>
      <c r="C50" s="3" t="s">
        <v>73</v>
      </c>
      <c r="D50" s="3" t="s">
        <v>90</v>
      </c>
    </row>
    <row r="51" spans="1:4" ht="15" customHeight="1" x14ac:dyDescent="0.25">
      <c r="A51" s="6">
        <v>50</v>
      </c>
      <c r="B51" s="3" t="s">
        <v>29</v>
      </c>
      <c r="C51" s="3" t="s">
        <v>72</v>
      </c>
      <c r="D51" s="3" t="s">
        <v>88</v>
      </c>
    </row>
    <row r="52" spans="1:4" ht="15" customHeight="1" x14ac:dyDescent="0.25">
      <c r="A52" s="6">
        <v>51</v>
      </c>
      <c r="B52" s="3" t="s">
        <v>115</v>
      </c>
      <c r="C52" s="3" t="s">
        <v>73</v>
      </c>
      <c r="D52" s="3" t="s">
        <v>86</v>
      </c>
    </row>
    <row r="53" spans="1:4" ht="15" customHeight="1" x14ac:dyDescent="0.25">
      <c r="A53" s="6">
        <v>52</v>
      </c>
      <c r="B53" s="3" t="s">
        <v>229</v>
      </c>
      <c r="C53" s="3" t="s">
        <v>71</v>
      </c>
      <c r="D53" s="3" t="s">
        <v>45</v>
      </c>
    </row>
    <row r="54" spans="1:4" ht="15" customHeight="1" x14ac:dyDescent="0.25">
      <c r="A54" s="6">
        <v>53</v>
      </c>
      <c r="B54" s="3" t="s">
        <v>245</v>
      </c>
      <c r="D54" s="3" t="s">
        <v>92</v>
      </c>
    </row>
    <row r="55" spans="1:4" ht="15" customHeight="1" x14ac:dyDescent="0.25">
      <c r="A55" s="6">
        <v>54</v>
      </c>
      <c r="B55" s="3" t="s">
        <v>220</v>
      </c>
      <c r="C55" s="3" t="s">
        <v>73</v>
      </c>
      <c r="D55" s="3" t="s">
        <v>45</v>
      </c>
    </row>
    <row r="56" spans="1:4" ht="15" customHeight="1" x14ac:dyDescent="0.25">
      <c r="A56" s="6">
        <v>55</v>
      </c>
      <c r="B56" s="3" t="s">
        <v>163</v>
      </c>
      <c r="D56" s="3" t="s">
        <v>93</v>
      </c>
    </row>
    <row r="57" spans="1:4" ht="15" customHeight="1" x14ac:dyDescent="0.25">
      <c r="A57" s="6">
        <v>56</v>
      </c>
      <c r="B57" s="3" t="s">
        <v>113</v>
      </c>
      <c r="C57" s="3" t="s">
        <v>37</v>
      </c>
      <c r="D57" s="3" t="s">
        <v>86</v>
      </c>
    </row>
    <row r="58" spans="1:4" ht="15" customHeight="1" x14ac:dyDescent="0.25">
      <c r="A58" s="6">
        <v>57</v>
      </c>
      <c r="B58" s="3" t="s">
        <v>153</v>
      </c>
      <c r="C58" s="3" t="s">
        <v>73</v>
      </c>
      <c r="D58" s="3" t="s">
        <v>92</v>
      </c>
    </row>
    <row r="59" spans="1:4" ht="15" customHeight="1" x14ac:dyDescent="0.25">
      <c r="A59" s="6">
        <v>58</v>
      </c>
      <c r="B59" s="3" t="s">
        <v>250</v>
      </c>
      <c r="C59" s="3" t="s">
        <v>73</v>
      </c>
      <c r="D59" s="3" t="s">
        <v>43</v>
      </c>
    </row>
    <row r="60" spans="1:4" ht="15" customHeight="1" x14ac:dyDescent="0.25">
      <c r="A60" s="6">
        <v>59</v>
      </c>
      <c r="B60" s="3" t="s">
        <v>149</v>
      </c>
      <c r="C60" s="3" t="s">
        <v>73</v>
      </c>
      <c r="D60" s="3" t="s">
        <v>99</v>
      </c>
    </row>
    <row r="61" spans="1:4" ht="15" customHeight="1" x14ac:dyDescent="0.25">
      <c r="A61" s="6">
        <v>60</v>
      </c>
      <c r="B61" s="3" t="s">
        <v>144</v>
      </c>
      <c r="D61" s="3" t="s">
        <v>94</v>
      </c>
    </row>
    <row r="62" spans="1:4" ht="15" customHeight="1" x14ac:dyDescent="0.25">
      <c r="A62" s="6">
        <v>61</v>
      </c>
      <c r="B62" s="3" t="s">
        <v>25</v>
      </c>
      <c r="C62" s="3" t="s">
        <v>37</v>
      </c>
      <c r="D62" s="3" t="s">
        <v>86</v>
      </c>
    </row>
    <row r="63" spans="1:4" ht="15" customHeight="1" x14ac:dyDescent="0.25">
      <c r="A63" s="6">
        <v>62</v>
      </c>
      <c r="B63" s="3" t="s">
        <v>103</v>
      </c>
      <c r="C63" s="3" t="s">
        <v>37</v>
      </c>
      <c r="D63" s="3" t="s">
        <v>86</v>
      </c>
    </row>
    <row r="64" spans="1:4" ht="15" customHeight="1" x14ac:dyDescent="0.25">
      <c r="A64" s="6">
        <v>63</v>
      </c>
      <c r="B64" s="3" t="s">
        <v>260</v>
      </c>
      <c r="D64" s="3" t="s">
        <v>92</v>
      </c>
    </row>
    <row r="65" spans="1:4" ht="15" customHeight="1" x14ac:dyDescent="0.25">
      <c r="A65" s="6">
        <v>64</v>
      </c>
      <c r="B65" s="3" t="s">
        <v>105</v>
      </c>
      <c r="C65" s="3" t="s">
        <v>73</v>
      </c>
      <c r="D65" s="3" t="s">
        <v>86</v>
      </c>
    </row>
    <row r="66" spans="1:4" ht="15" customHeight="1" x14ac:dyDescent="0.25">
      <c r="A66" s="6">
        <v>65</v>
      </c>
      <c r="B66" s="3" t="s">
        <v>23</v>
      </c>
      <c r="C66" s="3" t="s">
        <v>71</v>
      </c>
      <c r="D66" s="3" t="s">
        <v>92</v>
      </c>
    </row>
    <row r="67" spans="1:4" ht="15" customHeight="1" x14ac:dyDescent="0.25">
      <c r="A67" s="6">
        <v>66</v>
      </c>
      <c r="B67" s="3" t="s">
        <v>123</v>
      </c>
      <c r="C67" s="3" t="s">
        <v>37</v>
      </c>
      <c r="D67" s="3" t="s">
        <v>88</v>
      </c>
    </row>
    <row r="68" spans="1:4" ht="15" customHeight="1" x14ac:dyDescent="0.25">
      <c r="A68" s="6">
        <v>67</v>
      </c>
      <c r="B68" s="3" t="s">
        <v>150</v>
      </c>
      <c r="C68" s="3" t="s">
        <v>70</v>
      </c>
      <c r="D68" s="3" t="s">
        <v>93</v>
      </c>
    </row>
    <row r="69" spans="1:4" ht="15" customHeight="1" x14ac:dyDescent="0.25">
      <c r="A69" s="6">
        <v>68</v>
      </c>
      <c r="B69" s="3" t="s">
        <v>193</v>
      </c>
      <c r="C69" s="3" t="s">
        <v>70</v>
      </c>
      <c r="D69" s="3" t="s">
        <v>93</v>
      </c>
    </row>
    <row r="70" spans="1:4" ht="15" customHeight="1" x14ac:dyDescent="0.25">
      <c r="A70" s="6">
        <v>69</v>
      </c>
      <c r="B70" s="3" t="s">
        <v>194</v>
      </c>
      <c r="C70" s="3" t="s">
        <v>70</v>
      </c>
      <c r="D70" s="3" t="s">
        <v>79</v>
      </c>
    </row>
    <row r="71" spans="1:4" ht="15" customHeight="1" x14ac:dyDescent="0.25">
      <c r="A71" s="6">
        <v>70</v>
      </c>
      <c r="B71" s="3" t="s">
        <v>31</v>
      </c>
      <c r="C71" s="3" t="s">
        <v>37</v>
      </c>
      <c r="D71" s="3" t="s">
        <v>86</v>
      </c>
    </row>
    <row r="72" spans="1:4" ht="15" customHeight="1" x14ac:dyDescent="0.25">
      <c r="A72" s="6">
        <v>71</v>
      </c>
      <c r="B72" s="3" t="s">
        <v>83</v>
      </c>
      <c r="D72" s="3" t="s">
        <v>95</v>
      </c>
    </row>
    <row r="73" spans="1:4" ht="15" customHeight="1" x14ac:dyDescent="0.25">
      <c r="A73" s="6">
        <v>72</v>
      </c>
      <c r="B73" s="3" t="s">
        <v>187</v>
      </c>
      <c r="C73" s="3" t="s">
        <v>71</v>
      </c>
      <c r="D73" s="3" t="s">
        <v>45</v>
      </c>
    </row>
    <row r="74" spans="1:4" ht="15" customHeight="1" x14ac:dyDescent="0.25">
      <c r="A74" s="6">
        <v>73</v>
      </c>
      <c r="B74" s="3" t="s">
        <v>20</v>
      </c>
      <c r="C74" s="3" t="s">
        <v>70</v>
      </c>
      <c r="D74" s="3" t="s">
        <v>92</v>
      </c>
    </row>
    <row r="75" spans="1:4" ht="15" customHeight="1" x14ac:dyDescent="0.25">
      <c r="A75" s="6">
        <v>74</v>
      </c>
      <c r="B75" s="3" t="s">
        <v>195</v>
      </c>
      <c r="D75" s="3" t="s">
        <v>90</v>
      </c>
    </row>
    <row r="76" spans="1:4" ht="15" customHeight="1" x14ac:dyDescent="0.25">
      <c r="A76" s="6">
        <v>75</v>
      </c>
      <c r="B76" s="3" t="s">
        <v>28</v>
      </c>
      <c r="C76" s="3" t="s">
        <v>71</v>
      </c>
      <c r="D76" s="3" t="s">
        <v>88</v>
      </c>
    </row>
    <row r="77" spans="1:4" ht="15" customHeight="1" x14ac:dyDescent="0.25">
      <c r="A77" s="6">
        <v>76</v>
      </c>
      <c r="B77" s="3" t="s">
        <v>212</v>
      </c>
      <c r="D77" s="3" t="s">
        <v>78</v>
      </c>
    </row>
    <row r="78" spans="1:4" ht="15" customHeight="1" x14ac:dyDescent="0.25">
      <c r="A78" s="6">
        <v>77</v>
      </c>
      <c r="B78" s="3" t="s">
        <v>179</v>
      </c>
      <c r="C78" s="3" t="s">
        <v>70</v>
      </c>
      <c r="D78" s="3" t="s">
        <v>88</v>
      </c>
    </row>
    <row r="79" spans="1:4" ht="15" customHeight="1" x14ac:dyDescent="0.25">
      <c r="A79" s="6">
        <v>78</v>
      </c>
      <c r="B79" s="3" t="s">
        <v>214</v>
      </c>
      <c r="D79" s="3" t="s">
        <v>77</v>
      </c>
    </row>
    <row r="80" spans="1:4" ht="15" customHeight="1" x14ac:dyDescent="0.25">
      <c r="A80" s="6">
        <v>79</v>
      </c>
      <c r="B80" s="3" t="s">
        <v>224</v>
      </c>
      <c r="C80" s="3" t="s">
        <v>71</v>
      </c>
      <c r="D80" s="3" t="s">
        <v>43</v>
      </c>
    </row>
    <row r="81" spans="1:4" ht="15" customHeight="1" x14ac:dyDescent="0.25">
      <c r="A81" s="6">
        <v>80</v>
      </c>
      <c r="B81" s="3" t="s">
        <v>211</v>
      </c>
      <c r="D81" s="3" t="s">
        <v>45</v>
      </c>
    </row>
    <row r="82" spans="1:4" ht="15" customHeight="1" x14ac:dyDescent="0.25">
      <c r="A82" s="6">
        <v>81</v>
      </c>
      <c r="B82" s="3" t="s">
        <v>233</v>
      </c>
      <c r="C82" s="3" t="s">
        <v>71</v>
      </c>
      <c r="D82" s="3" t="s">
        <v>93</v>
      </c>
    </row>
    <row r="83" spans="1:4" ht="15" customHeight="1" x14ac:dyDescent="0.25">
      <c r="A83" s="6">
        <v>82</v>
      </c>
      <c r="B83" s="3" t="s">
        <v>259</v>
      </c>
      <c r="C83" s="3" t="s">
        <v>74</v>
      </c>
      <c r="D83" s="3" t="s">
        <v>92</v>
      </c>
    </row>
    <row r="84" spans="1:4" ht="15" customHeight="1" x14ac:dyDescent="0.25">
      <c r="A84" s="6">
        <v>83</v>
      </c>
      <c r="B84" s="3" t="s">
        <v>190</v>
      </c>
      <c r="D84" s="3" t="s">
        <v>43</v>
      </c>
    </row>
    <row r="85" spans="1:4" ht="15" customHeight="1" x14ac:dyDescent="0.25">
      <c r="A85" s="6">
        <v>84</v>
      </c>
      <c r="B85" s="3" t="s">
        <v>160</v>
      </c>
      <c r="C85" s="3" t="s">
        <v>71</v>
      </c>
      <c r="D85" s="3" t="s">
        <v>78</v>
      </c>
    </row>
    <row r="86" spans="1:4" ht="15" customHeight="1" x14ac:dyDescent="0.25">
      <c r="A86" s="6">
        <v>85</v>
      </c>
      <c r="B86" s="3" t="s">
        <v>196</v>
      </c>
      <c r="C86" s="3" t="s">
        <v>71</v>
      </c>
      <c r="D86" s="3" t="s">
        <v>110</v>
      </c>
    </row>
    <row r="87" spans="1:4" ht="15" customHeight="1" x14ac:dyDescent="0.25">
      <c r="A87" s="6">
        <v>86</v>
      </c>
      <c r="B87" s="3" t="s">
        <v>209</v>
      </c>
      <c r="C87" s="3" t="s">
        <v>73</v>
      </c>
      <c r="D87" s="3" t="s">
        <v>92</v>
      </c>
    </row>
    <row r="88" spans="1:4" ht="15" customHeight="1" x14ac:dyDescent="0.25">
      <c r="A88" s="6">
        <v>87</v>
      </c>
      <c r="B88" s="3" t="s">
        <v>257</v>
      </c>
      <c r="C88" s="3" t="s">
        <v>70</v>
      </c>
      <c r="D88" s="3" t="s">
        <v>79</v>
      </c>
    </row>
    <row r="89" spans="1:4" ht="15" customHeight="1" x14ac:dyDescent="0.25">
      <c r="A89" s="6">
        <v>88</v>
      </c>
      <c r="B89" s="3" t="s">
        <v>136</v>
      </c>
      <c r="C89" s="3" t="s">
        <v>70</v>
      </c>
      <c r="D89" s="3" t="s">
        <v>100</v>
      </c>
    </row>
    <row r="90" spans="1:4" ht="15" customHeight="1" x14ac:dyDescent="0.25">
      <c r="A90" s="6">
        <v>89</v>
      </c>
      <c r="B90" s="3" t="s">
        <v>197</v>
      </c>
      <c r="D90" s="3" t="s">
        <v>45</v>
      </c>
    </row>
    <row r="91" spans="1:4" ht="15" customHeight="1" x14ac:dyDescent="0.25">
      <c r="A91" s="6">
        <v>90</v>
      </c>
      <c r="B91" s="3" t="s">
        <v>82</v>
      </c>
      <c r="C91" s="3" t="s">
        <v>36</v>
      </c>
      <c r="D91" s="3" t="s">
        <v>92</v>
      </c>
    </row>
    <row r="92" spans="1:4" ht="15" customHeight="1" x14ac:dyDescent="0.25">
      <c r="A92" s="6">
        <v>91</v>
      </c>
      <c r="B92" s="3" t="s">
        <v>186</v>
      </c>
      <c r="C92" s="3" t="s">
        <v>70</v>
      </c>
      <c r="D92" s="3" t="s">
        <v>86</v>
      </c>
    </row>
    <row r="93" spans="1:4" ht="15" customHeight="1" x14ac:dyDescent="0.25">
      <c r="A93" s="6">
        <v>92</v>
      </c>
      <c r="B93" s="3" t="s">
        <v>122</v>
      </c>
      <c r="D93" s="3" t="s">
        <v>93</v>
      </c>
    </row>
    <row r="94" spans="1:4" ht="15" customHeight="1" x14ac:dyDescent="0.25">
      <c r="A94" s="6">
        <v>93</v>
      </c>
      <c r="B94" s="3" t="s">
        <v>27</v>
      </c>
      <c r="C94" s="3" t="s">
        <v>73</v>
      </c>
      <c r="D94" s="3" t="s">
        <v>93</v>
      </c>
    </row>
    <row r="95" spans="1:4" ht="15" customHeight="1" x14ac:dyDescent="0.25">
      <c r="A95" s="6">
        <v>94</v>
      </c>
      <c r="B95" s="3" t="s">
        <v>162</v>
      </c>
      <c r="C95" s="3" t="s">
        <v>37</v>
      </c>
      <c r="D95" s="3" t="s">
        <v>94</v>
      </c>
    </row>
    <row r="96" spans="1:4" ht="15" customHeight="1" x14ac:dyDescent="0.25">
      <c r="A96" s="6">
        <v>95</v>
      </c>
      <c r="B96" s="3" t="s">
        <v>189</v>
      </c>
      <c r="C96" s="3" t="s">
        <v>36</v>
      </c>
      <c r="D96" s="3" t="s">
        <v>86</v>
      </c>
    </row>
    <row r="97" spans="1:4" ht="15" customHeight="1" x14ac:dyDescent="0.25">
      <c r="A97" s="6">
        <v>96</v>
      </c>
      <c r="B97" s="3" t="s">
        <v>180</v>
      </c>
      <c r="D97" s="3" t="s">
        <v>87</v>
      </c>
    </row>
    <row r="98" spans="1:4" ht="15" customHeight="1" x14ac:dyDescent="0.25">
      <c r="A98" s="6">
        <v>97</v>
      </c>
      <c r="B98" s="3" t="s">
        <v>84</v>
      </c>
      <c r="C98" s="3" t="s">
        <v>37</v>
      </c>
      <c r="D98" s="3" t="s">
        <v>99</v>
      </c>
    </row>
    <row r="99" spans="1:4" ht="15" customHeight="1" x14ac:dyDescent="0.25">
      <c r="A99" s="6">
        <v>98</v>
      </c>
      <c r="B99" s="3" t="s">
        <v>175</v>
      </c>
      <c r="C99" s="3" t="s">
        <v>70</v>
      </c>
      <c r="D99" s="3" t="s">
        <v>90</v>
      </c>
    </row>
    <row r="100" spans="1:4" ht="15" customHeight="1" x14ac:dyDescent="0.25">
      <c r="A100" s="6">
        <v>99</v>
      </c>
      <c r="B100" s="3" t="s">
        <v>244</v>
      </c>
      <c r="D100" s="3" t="s">
        <v>45</v>
      </c>
    </row>
    <row r="101" spans="1:4" ht="15" customHeight="1" x14ac:dyDescent="0.25">
      <c r="A101" s="6">
        <v>100</v>
      </c>
      <c r="B101" s="3" t="s">
        <v>164</v>
      </c>
      <c r="C101" s="3" t="s">
        <v>74</v>
      </c>
      <c r="D101" s="3" t="s">
        <v>89</v>
      </c>
    </row>
    <row r="102" spans="1:4" ht="15" customHeight="1" x14ac:dyDescent="0.25">
      <c r="A102" s="6">
        <v>101</v>
      </c>
      <c r="B102" s="3" t="s">
        <v>137</v>
      </c>
      <c r="C102" s="3" t="s">
        <v>75</v>
      </c>
      <c r="D102" s="3" t="s">
        <v>92</v>
      </c>
    </row>
    <row r="103" spans="1:4" ht="15" customHeight="1" x14ac:dyDescent="0.25">
      <c r="A103" s="6">
        <v>102</v>
      </c>
      <c r="B103" s="3" t="s">
        <v>32</v>
      </c>
      <c r="C103" s="3" t="s">
        <v>37</v>
      </c>
      <c r="D103" s="3" t="s">
        <v>77</v>
      </c>
    </row>
    <row r="104" spans="1:4" ht="15" customHeight="1" x14ac:dyDescent="0.25">
      <c r="A104" s="6">
        <v>103</v>
      </c>
      <c r="B104" s="3" t="s">
        <v>34</v>
      </c>
      <c r="C104" s="3" t="s">
        <v>37</v>
      </c>
      <c r="D104" s="3" t="s">
        <v>86</v>
      </c>
    </row>
    <row r="105" spans="1:4" ht="15" customHeight="1" x14ac:dyDescent="0.25">
      <c r="A105" s="6">
        <v>104</v>
      </c>
      <c r="B105" s="3" t="s">
        <v>147</v>
      </c>
      <c r="C105" s="3" t="s">
        <v>73</v>
      </c>
      <c r="D105" s="3" t="s">
        <v>43</v>
      </c>
    </row>
    <row r="106" spans="1:4" ht="15" customHeight="1" x14ac:dyDescent="0.25">
      <c r="A106" s="6">
        <v>105</v>
      </c>
      <c r="B106" s="3" t="s">
        <v>225</v>
      </c>
      <c r="C106" s="3" t="s">
        <v>71</v>
      </c>
      <c r="D106" s="3" t="s">
        <v>45</v>
      </c>
    </row>
    <row r="107" spans="1:4" ht="15" customHeight="1" x14ac:dyDescent="0.25">
      <c r="A107" s="6">
        <v>106</v>
      </c>
      <c r="B107" s="3" t="s">
        <v>221</v>
      </c>
      <c r="C107" s="3" t="s">
        <v>72</v>
      </c>
      <c r="D107" s="3" t="s">
        <v>93</v>
      </c>
    </row>
    <row r="108" spans="1:4" ht="15" customHeight="1" x14ac:dyDescent="0.25">
      <c r="A108" s="6">
        <v>107</v>
      </c>
      <c r="B108" s="3" t="s">
        <v>26</v>
      </c>
      <c r="C108" s="3" t="s">
        <v>70</v>
      </c>
      <c r="D108" s="3" t="s">
        <v>78</v>
      </c>
    </row>
    <row r="109" spans="1:4" ht="15" customHeight="1" x14ac:dyDescent="0.25">
      <c r="A109" s="6">
        <v>108</v>
      </c>
      <c r="B109" s="3" t="s">
        <v>174</v>
      </c>
      <c r="C109" s="3" t="s">
        <v>73</v>
      </c>
      <c r="D109" s="3" t="s">
        <v>110</v>
      </c>
    </row>
    <row r="110" spans="1:4" ht="15" customHeight="1" x14ac:dyDescent="0.25">
      <c r="A110" s="6">
        <v>109</v>
      </c>
      <c r="B110" s="3" t="s">
        <v>135</v>
      </c>
      <c r="D110" s="3" t="s">
        <v>45</v>
      </c>
    </row>
    <row r="111" spans="1:4" ht="15" customHeight="1" x14ac:dyDescent="0.25">
      <c r="A111" s="6">
        <v>110</v>
      </c>
      <c r="B111" s="3" t="s">
        <v>116</v>
      </c>
      <c r="C111" s="3" t="s">
        <v>71</v>
      </c>
      <c r="D111" s="3" t="s">
        <v>78</v>
      </c>
    </row>
    <row r="112" spans="1:4" ht="15" customHeight="1" x14ac:dyDescent="0.25">
      <c r="A112" s="6">
        <v>111</v>
      </c>
      <c r="B112" s="3" t="s">
        <v>22</v>
      </c>
      <c r="C112" s="3" t="s">
        <v>74</v>
      </c>
      <c r="D112" s="3" t="s">
        <v>86</v>
      </c>
    </row>
    <row r="113" spans="1:4" ht="15" customHeight="1" x14ac:dyDescent="0.25">
      <c r="A113" s="6">
        <v>112</v>
      </c>
      <c r="B113" s="3" t="s">
        <v>213</v>
      </c>
      <c r="D113" s="3" t="s">
        <v>93</v>
      </c>
    </row>
    <row r="114" spans="1:4" ht="15" customHeight="1" x14ac:dyDescent="0.25">
      <c r="A114" s="6">
        <v>113</v>
      </c>
      <c r="B114" s="3" t="s">
        <v>198</v>
      </c>
      <c r="D114" s="3" t="s">
        <v>94</v>
      </c>
    </row>
    <row r="115" spans="1:4" ht="15" customHeight="1" x14ac:dyDescent="0.25">
      <c r="A115" s="6">
        <v>114</v>
      </c>
      <c r="B115" s="3" t="s">
        <v>157</v>
      </c>
      <c r="C115" s="3" t="s">
        <v>71</v>
      </c>
      <c r="D115" s="3" t="s">
        <v>78</v>
      </c>
    </row>
    <row r="116" spans="1:4" ht="15" customHeight="1" x14ac:dyDescent="0.25">
      <c r="A116" s="6">
        <v>115</v>
      </c>
      <c r="B116" s="3" t="s">
        <v>215</v>
      </c>
      <c r="C116" s="3" t="s">
        <v>36</v>
      </c>
      <c r="D116" s="3" t="s">
        <v>100</v>
      </c>
    </row>
    <row r="117" spans="1:4" ht="15" customHeight="1" x14ac:dyDescent="0.25">
      <c r="A117" s="6">
        <v>116</v>
      </c>
      <c r="B117" s="3" t="s">
        <v>208</v>
      </c>
      <c r="D117" s="3" t="s">
        <v>88</v>
      </c>
    </row>
    <row r="118" spans="1:4" ht="15" customHeight="1" x14ac:dyDescent="0.25">
      <c r="A118" s="6">
        <v>117</v>
      </c>
      <c r="B118" s="3" t="s">
        <v>173</v>
      </c>
      <c r="C118" s="3" t="s">
        <v>36</v>
      </c>
      <c r="D118" s="3" t="s">
        <v>45</v>
      </c>
    </row>
    <row r="119" spans="1:4" ht="15" customHeight="1" x14ac:dyDescent="0.25">
      <c r="A119" s="6">
        <v>118</v>
      </c>
      <c r="B119" s="3" t="s">
        <v>222</v>
      </c>
      <c r="C119" s="3" t="s">
        <v>36</v>
      </c>
      <c r="D119" s="3" t="s">
        <v>45</v>
      </c>
    </row>
    <row r="120" spans="1:4" ht="15" customHeight="1" x14ac:dyDescent="0.25">
      <c r="A120" s="6">
        <v>119</v>
      </c>
      <c r="B120" s="3" t="s">
        <v>247</v>
      </c>
      <c r="D120" s="3" t="s">
        <v>43</v>
      </c>
    </row>
    <row r="121" spans="1:4" ht="15" customHeight="1" x14ac:dyDescent="0.25">
      <c r="A121" s="6">
        <v>120</v>
      </c>
      <c r="B121" s="3" t="s">
        <v>261</v>
      </c>
      <c r="C121" s="3" t="s">
        <v>71</v>
      </c>
      <c r="D121" s="3" t="s">
        <v>92</v>
      </c>
    </row>
    <row r="122" spans="1:4" ht="15" customHeight="1" x14ac:dyDescent="0.25">
      <c r="A122" s="6">
        <v>121</v>
      </c>
      <c r="B122" s="3" t="s">
        <v>262</v>
      </c>
      <c r="C122" s="3" t="s">
        <v>36</v>
      </c>
      <c r="D122" s="3" t="s">
        <v>86</v>
      </c>
    </row>
    <row r="123" spans="1:4" ht="15" customHeight="1" x14ac:dyDescent="0.25">
      <c r="A123" s="6">
        <v>122</v>
      </c>
      <c r="B123" s="3" t="s">
        <v>127</v>
      </c>
      <c r="C123" s="3" t="s">
        <v>37</v>
      </c>
      <c r="D123" s="3" t="s">
        <v>86</v>
      </c>
    </row>
    <row r="124" spans="1:4" ht="15" customHeight="1" x14ac:dyDescent="0.25">
      <c r="A124" s="6">
        <v>123</v>
      </c>
      <c r="B124" s="3" t="s">
        <v>128</v>
      </c>
      <c r="C124" s="3" t="s">
        <v>73</v>
      </c>
      <c r="D124" s="3" t="s">
        <v>45</v>
      </c>
    </row>
    <row r="125" spans="1:4" ht="15" customHeight="1" x14ac:dyDescent="0.25">
      <c r="A125" s="6">
        <v>124</v>
      </c>
      <c r="B125" s="3" t="s">
        <v>125</v>
      </c>
      <c r="C125" s="3" t="s">
        <v>76</v>
      </c>
      <c r="D125" s="3" t="s">
        <v>86</v>
      </c>
    </row>
    <row r="126" spans="1:4" ht="15" customHeight="1" x14ac:dyDescent="0.25">
      <c r="A126" s="6">
        <v>125</v>
      </c>
      <c r="B126" s="3" t="s">
        <v>230</v>
      </c>
      <c r="C126" s="3" t="s">
        <v>73</v>
      </c>
      <c r="D126" s="3" t="s">
        <v>96</v>
      </c>
    </row>
    <row r="127" spans="1:4" ht="15" customHeight="1" x14ac:dyDescent="0.25">
      <c r="A127" s="6">
        <v>126</v>
      </c>
      <c r="B127" s="3" t="s">
        <v>176</v>
      </c>
      <c r="C127" s="3" t="s">
        <v>73</v>
      </c>
      <c r="D127" s="3" t="s">
        <v>93</v>
      </c>
    </row>
    <row r="128" spans="1:4" ht="15" customHeight="1" x14ac:dyDescent="0.25">
      <c r="A128" s="6">
        <v>127</v>
      </c>
      <c r="B128" s="3" t="s">
        <v>241</v>
      </c>
      <c r="C128" s="3" t="s">
        <v>71</v>
      </c>
      <c r="D128" s="3" t="s">
        <v>100</v>
      </c>
    </row>
    <row r="129" spans="1:4" ht="15" customHeight="1" x14ac:dyDescent="0.25">
      <c r="A129" s="6">
        <v>128</v>
      </c>
      <c r="B129" s="3" t="s">
        <v>199</v>
      </c>
      <c r="D129" s="3" t="s">
        <v>93</v>
      </c>
    </row>
    <row r="130" spans="1:4" ht="15" customHeight="1" x14ac:dyDescent="0.25">
      <c r="A130" s="6">
        <v>129</v>
      </c>
      <c r="B130" s="3" t="s">
        <v>242</v>
      </c>
      <c r="C130" s="3" t="s">
        <v>71</v>
      </c>
      <c r="D130" s="3" t="s">
        <v>110</v>
      </c>
    </row>
    <row r="131" spans="1:4" ht="15" customHeight="1" x14ac:dyDescent="0.25">
      <c r="A131" s="6">
        <v>130</v>
      </c>
      <c r="B131" s="3" t="s">
        <v>119</v>
      </c>
      <c r="C131" s="3" t="s">
        <v>73</v>
      </c>
      <c r="D131" s="3" t="s">
        <v>99</v>
      </c>
    </row>
    <row r="132" spans="1:4" ht="15" customHeight="1" x14ac:dyDescent="0.25">
      <c r="A132" s="6">
        <v>131</v>
      </c>
      <c r="B132" s="3" t="s">
        <v>246</v>
      </c>
      <c r="C132" s="3" t="s">
        <v>71</v>
      </c>
      <c r="D132" s="3" t="s">
        <v>88</v>
      </c>
    </row>
    <row r="133" spans="1:4" ht="15" customHeight="1" x14ac:dyDescent="0.25">
      <c r="A133" s="6">
        <v>132</v>
      </c>
      <c r="B133" s="3" t="s">
        <v>217</v>
      </c>
      <c r="C133" s="3" t="s">
        <v>73</v>
      </c>
      <c r="D133" s="3" t="s">
        <v>78</v>
      </c>
    </row>
    <row r="134" spans="1:4" ht="15" customHeight="1" x14ac:dyDescent="0.25">
      <c r="A134" s="6">
        <v>133</v>
      </c>
      <c r="B134" s="3" t="s">
        <v>131</v>
      </c>
      <c r="C134" s="3" t="s">
        <v>71</v>
      </c>
      <c r="D134" s="3" t="s">
        <v>86</v>
      </c>
    </row>
    <row r="135" spans="1:4" ht="15" customHeight="1" x14ac:dyDescent="0.25">
      <c r="A135" s="6">
        <v>134</v>
      </c>
      <c r="B135" s="3" t="s">
        <v>133</v>
      </c>
      <c r="C135" s="3" t="s">
        <v>73</v>
      </c>
      <c r="D135" s="3" t="s">
        <v>99</v>
      </c>
    </row>
    <row r="136" spans="1:4" ht="15" customHeight="1" x14ac:dyDescent="0.25">
      <c r="A136" s="6">
        <v>135</v>
      </c>
      <c r="B136" s="3" t="s">
        <v>168</v>
      </c>
      <c r="C136" s="3" t="s">
        <v>71</v>
      </c>
      <c r="D136" s="3" t="s">
        <v>88</v>
      </c>
    </row>
    <row r="137" spans="1:4" ht="15" customHeight="1" x14ac:dyDescent="0.25">
      <c r="A137" s="6">
        <v>136</v>
      </c>
      <c r="B137" s="3" t="s">
        <v>216</v>
      </c>
      <c r="D137" s="3" t="s">
        <v>219</v>
      </c>
    </row>
    <row r="138" spans="1:4" ht="15" customHeight="1" x14ac:dyDescent="0.25">
      <c r="A138" s="6">
        <v>137</v>
      </c>
      <c r="B138" s="3" t="s">
        <v>155</v>
      </c>
      <c r="C138" s="3" t="s">
        <v>73</v>
      </c>
      <c r="D138" s="3" t="s">
        <v>89</v>
      </c>
    </row>
    <row r="139" spans="1:4" ht="15" customHeight="1" x14ac:dyDescent="0.25">
      <c r="A139" s="6">
        <v>138</v>
      </c>
      <c r="B139" s="3" t="s">
        <v>104</v>
      </c>
      <c r="C139" s="3" t="s">
        <v>70</v>
      </c>
      <c r="D139" s="3" t="s">
        <v>86</v>
      </c>
    </row>
    <row r="140" spans="1:4" ht="15" customHeight="1" x14ac:dyDescent="0.25">
      <c r="A140" s="6">
        <v>139</v>
      </c>
      <c r="B140" s="3" t="s">
        <v>252</v>
      </c>
      <c r="C140" s="3" t="s">
        <v>70</v>
      </c>
      <c r="D140" s="3" t="s">
        <v>43</v>
      </c>
    </row>
    <row r="141" spans="1:4" ht="15" customHeight="1" x14ac:dyDescent="0.25">
      <c r="A141" s="6">
        <v>140</v>
      </c>
      <c r="B141" s="3" t="s">
        <v>169</v>
      </c>
      <c r="C141" s="3" t="s">
        <v>71</v>
      </c>
      <c r="D141" s="3" t="s">
        <v>93</v>
      </c>
    </row>
    <row r="142" spans="1:4" ht="15" customHeight="1" x14ac:dyDescent="0.25">
      <c r="A142" s="6">
        <v>141</v>
      </c>
      <c r="B142" s="3" t="s">
        <v>218</v>
      </c>
      <c r="C142" s="3" t="s">
        <v>36</v>
      </c>
      <c r="D142" s="3" t="s">
        <v>88</v>
      </c>
    </row>
    <row r="143" spans="1:4" ht="15" customHeight="1" x14ac:dyDescent="0.25">
      <c r="A143" s="6">
        <v>142</v>
      </c>
      <c r="B143" s="3" t="s">
        <v>166</v>
      </c>
      <c r="D143" s="3" t="s">
        <v>95</v>
      </c>
    </row>
    <row r="144" spans="1:4" ht="15" customHeight="1" x14ac:dyDescent="0.25">
      <c r="A144" s="6">
        <v>143</v>
      </c>
      <c r="B144" s="3" t="s">
        <v>182</v>
      </c>
      <c r="D144" s="3" t="s">
        <v>86</v>
      </c>
    </row>
    <row r="145" spans="1:4" ht="15" customHeight="1" x14ac:dyDescent="0.25">
      <c r="A145" s="6">
        <v>144</v>
      </c>
      <c r="B145" s="3" t="s">
        <v>181</v>
      </c>
      <c r="C145" s="3" t="s">
        <v>37</v>
      </c>
      <c r="D145" s="3" t="s">
        <v>93</v>
      </c>
    </row>
    <row r="146" spans="1:4" ht="15" customHeight="1" x14ac:dyDescent="0.25">
      <c r="A146" s="6">
        <v>145</v>
      </c>
      <c r="B146" s="3" t="s">
        <v>251</v>
      </c>
      <c r="C146" s="3" t="s">
        <v>70</v>
      </c>
      <c r="D146" s="3" t="s">
        <v>45</v>
      </c>
    </row>
    <row r="147" spans="1:4" ht="15" customHeight="1" x14ac:dyDescent="0.25">
      <c r="A147" s="6">
        <v>146</v>
      </c>
      <c r="B147" s="3" t="s">
        <v>231</v>
      </c>
      <c r="C147" s="3" t="s">
        <v>73</v>
      </c>
      <c r="D147" s="3" t="s">
        <v>92</v>
      </c>
    </row>
    <row r="148" spans="1:4" ht="15" customHeight="1" x14ac:dyDescent="0.25">
      <c r="A148" s="6">
        <v>147</v>
      </c>
      <c r="B148" s="3" t="s">
        <v>170</v>
      </c>
      <c r="D148" s="3" t="s">
        <v>43</v>
      </c>
    </row>
    <row r="149" spans="1:4" ht="15" customHeight="1" x14ac:dyDescent="0.25">
      <c r="A149" s="6">
        <v>148</v>
      </c>
      <c r="B149" s="3" t="s">
        <v>132</v>
      </c>
      <c r="C149" s="3" t="s">
        <v>70</v>
      </c>
      <c r="D149" s="3" t="s">
        <v>88</v>
      </c>
    </row>
    <row r="150" spans="1:4" ht="15" customHeight="1" x14ac:dyDescent="0.25">
      <c r="A150" s="6">
        <v>149</v>
      </c>
      <c r="B150" s="3" t="s">
        <v>258</v>
      </c>
      <c r="C150" s="3" t="s">
        <v>73</v>
      </c>
      <c r="D150" s="3" t="s">
        <v>79</v>
      </c>
    </row>
    <row r="151" spans="1:4" ht="15" customHeight="1" x14ac:dyDescent="0.25">
      <c r="A151" s="6">
        <v>150</v>
      </c>
      <c r="B151" s="3" t="s">
        <v>142</v>
      </c>
      <c r="D151" s="3" t="s">
        <v>86</v>
      </c>
    </row>
    <row r="152" spans="1:4" ht="15" customHeight="1" x14ac:dyDescent="0.25">
      <c r="A152" s="6">
        <v>151</v>
      </c>
      <c r="B152" s="3" t="s">
        <v>232</v>
      </c>
      <c r="C152" s="3" t="s">
        <v>237</v>
      </c>
      <c r="D152" s="3" t="s">
        <v>94</v>
      </c>
    </row>
    <row r="153" spans="1:4" ht="15" customHeight="1" x14ac:dyDescent="0.25">
      <c r="A153" s="6">
        <v>152</v>
      </c>
      <c r="B153" s="3" t="s">
        <v>183</v>
      </c>
      <c r="C153" s="3" t="s">
        <v>70</v>
      </c>
      <c r="D153" s="3" t="s">
        <v>99</v>
      </c>
    </row>
    <row r="154" spans="1:4" ht="15" customHeight="1" x14ac:dyDescent="0.25">
      <c r="A154" s="6">
        <v>153</v>
      </c>
      <c r="B154" s="3" t="s">
        <v>188</v>
      </c>
      <c r="C154" s="3" t="s">
        <v>70</v>
      </c>
      <c r="D154" s="3" t="s">
        <v>86</v>
      </c>
    </row>
    <row r="155" spans="1:4" ht="15" customHeight="1" x14ac:dyDescent="0.25">
      <c r="A155" s="6">
        <v>154</v>
      </c>
      <c r="B155" s="3" t="s">
        <v>138</v>
      </c>
      <c r="D155" s="3" t="s">
        <v>45</v>
      </c>
    </row>
    <row r="156" spans="1:4" ht="15" customHeight="1" x14ac:dyDescent="0.25">
      <c r="A156" s="6">
        <v>155</v>
      </c>
      <c r="B156" s="3" t="s">
        <v>223</v>
      </c>
      <c r="C156" s="3" t="s">
        <v>36</v>
      </c>
      <c r="D156" s="3" t="s">
        <v>86</v>
      </c>
    </row>
    <row r="157" spans="1:4" ht="15" customHeight="1" x14ac:dyDescent="0.25">
      <c r="A157" s="6">
        <v>156</v>
      </c>
      <c r="B157" s="3" t="s">
        <v>33</v>
      </c>
      <c r="D157" s="3" t="s">
        <v>98</v>
      </c>
    </row>
    <row r="158" spans="1:4" ht="15" customHeight="1" x14ac:dyDescent="0.25">
      <c r="A158" s="6">
        <v>157</v>
      </c>
      <c r="B158" s="3" t="s">
        <v>243</v>
      </c>
      <c r="C158" s="3" t="s">
        <v>70</v>
      </c>
      <c r="D158" s="3" t="s">
        <v>43</v>
      </c>
    </row>
    <row r="159" spans="1:4" ht="15" customHeight="1" x14ac:dyDescent="0.25">
      <c r="A159" s="6">
        <v>158</v>
      </c>
      <c r="B159" s="3" t="s">
        <v>139</v>
      </c>
      <c r="C159" s="3" t="s">
        <v>73</v>
      </c>
      <c r="D159" s="3" t="s">
        <v>99</v>
      </c>
    </row>
    <row r="160" spans="1:4" ht="15" customHeight="1" x14ac:dyDescent="0.25">
      <c r="A160" s="6">
        <v>159</v>
      </c>
      <c r="B160" s="3" t="s">
        <v>152</v>
      </c>
      <c r="C160" s="3" t="s">
        <v>74</v>
      </c>
      <c r="D160" s="3" t="s">
        <v>45</v>
      </c>
    </row>
    <row r="161" spans="1:4" ht="15" customHeight="1" x14ac:dyDescent="0.25">
      <c r="A161" s="6">
        <v>160</v>
      </c>
      <c r="B161" s="3" t="s">
        <v>126</v>
      </c>
      <c r="C161" s="3" t="s">
        <v>70</v>
      </c>
      <c r="D161" s="3" t="s">
        <v>88</v>
      </c>
    </row>
    <row r="162" spans="1:4" ht="15" customHeight="1" x14ac:dyDescent="0.25">
      <c r="A162" s="6">
        <v>161</v>
      </c>
      <c r="B162" s="3" t="s">
        <v>130</v>
      </c>
      <c r="C162" s="3" t="s">
        <v>72</v>
      </c>
      <c r="D162" s="3" t="s">
        <v>88</v>
      </c>
    </row>
    <row r="163" spans="1:4" ht="15" customHeight="1" x14ac:dyDescent="0.25">
      <c r="A163" s="6">
        <v>162</v>
      </c>
      <c r="B163" s="3" t="s">
        <v>156</v>
      </c>
      <c r="C163" s="3" t="s">
        <v>37</v>
      </c>
      <c r="D163" s="3" t="s">
        <v>99</v>
      </c>
    </row>
    <row r="164" spans="1:4" ht="15" customHeight="1" x14ac:dyDescent="0.25">
      <c r="A164" s="6">
        <v>163</v>
      </c>
      <c r="B164" s="3" t="s">
        <v>202</v>
      </c>
      <c r="C164" s="3" t="s">
        <v>37</v>
      </c>
      <c r="D164" s="3" t="s">
        <v>99</v>
      </c>
    </row>
    <row r="165" spans="1:4" ht="15" customHeight="1" x14ac:dyDescent="0.25">
      <c r="A165" s="6">
        <v>164</v>
      </c>
      <c r="B165" s="3" t="s">
        <v>140</v>
      </c>
      <c r="C165" s="3" t="s">
        <v>37</v>
      </c>
      <c r="D165" s="3" t="s">
        <v>110</v>
      </c>
    </row>
    <row r="166" spans="1:4" ht="15" customHeight="1" x14ac:dyDescent="0.25">
      <c r="A166" s="6">
        <v>165</v>
      </c>
      <c r="B166" s="3" t="s">
        <v>234</v>
      </c>
      <c r="C166" s="3" t="s">
        <v>71</v>
      </c>
      <c r="D166" s="3" t="s">
        <v>86</v>
      </c>
    </row>
    <row r="167" spans="1:4" ht="15" customHeight="1" x14ac:dyDescent="0.25">
      <c r="A167" s="6">
        <v>166</v>
      </c>
      <c r="B167" s="3" t="s">
        <v>151</v>
      </c>
      <c r="C167" s="3" t="s">
        <v>73</v>
      </c>
      <c r="D167" s="3" t="s">
        <v>79</v>
      </c>
    </row>
    <row r="168" spans="1:4" ht="15" customHeight="1" x14ac:dyDescent="0.25">
      <c r="A168" s="6">
        <v>167</v>
      </c>
      <c r="B168" s="3" t="s">
        <v>235</v>
      </c>
      <c r="C168" s="3" t="s">
        <v>71</v>
      </c>
      <c r="D168" s="3" t="s">
        <v>86</v>
      </c>
    </row>
    <row r="169" spans="1:4" ht="15" customHeight="1" x14ac:dyDescent="0.25">
      <c r="A169" s="6">
        <v>168</v>
      </c>
      <c r="B169" s="3" t="s">
        <v>248</v>
      </c>
      <c r="C169" s="3" t="s">
        <v>71</v>
      </c>
      <c r="D169" s="3" t="s">
        <v>91</v>
      </c>
    </row>
    <row r="170" spans="1:4" ht="15" customHeight="1" x14ac:dyDescent="0.25">
      <c r="A170" s="6">
        <v>169</v>
      </c>
      <c r="B170" s="3" t="s">
        <v>154</v>
      </c>
      <c r="C170" s="3" t="s">
        <v>71</v>
      </c>
      <c r="D170" s="3" t="s">
        <v>91</v>
      </c>
    </row>
    <row r="171" spans="1:4" ht="15" customHeight="1" x14ac:dyDescent="0.25">
      <c r="A171" s="6">
        <v>170</v>
      </c>
      <c r="B171" s="3" t="s">
        <v>249</v>
      </c>
      <c r="C171" s="3" t="s">
        <v>37</v>
      </c>
      <c r="D171" s="3" t="s">
        <v>86</v>
      </c>
    </row>
    <row r="172" spans="1:4" ht="15" customHeight="1" x14ac:dyDescent="0.25">
      <c r="A172" s="6">
        <v>171</v>
      </c>
      <c r="B172" s="3" t="s">
        <v>107</v>
      </c>
      <c r="C172" s="3" t="s">
        <v>71</v>
      </c>
      <c r="D172" s="3" t="s">
        <v>111</v>
      </c>
    </row>
    <row r="173" spans="1:4" ht="15" customHeight="1" x14ac:dyDescent="0.25">
      <c r="A173" s="6">
        <v>172</v>
      </c>
      <c r="B173" s="3" t="s">
        <v>124</v>
      </c>
      <c r="C173" s="3" t="s">
        <v>72</v>
      </c>
      <c r="D173" s="3" t="s">
        <v>86</v>
      </c>
    </row>
    <row r="174" spans="1:4" ht="15" customHeight="1" x14ac:dyDescent="0.25">
      <c r="A174" s="6">
        <v>173</v>
      </c>
      <c r="B174" s="3" t="s">
        <v>236</v>
      </c>
      <c r="C174" s="3" t="s">
        <v>70</v>
      </c>
      <c r="D174" s="3" t="s">
        <v>93</v>
      </c>
    </row>
    <row r="175" spans="1:4" ht="15" customHeight="1" x14ac:dyDescent="0.25">
      <c r="A175" s="6">
        <v>174</v>
      </c>
      <c r="B175" s="3" t="s">
        <v>201</v>
      </c>
      <c r="C175" s="3" t="s">
        <v>71</v>
      </c>
      <c r="D175" s="3" t="s">
        <v>77</v>
      </c>
    </row>
    <row r="176" spans="1:4" ht="15" customHeight="1" x14ac:dyDescent="0.25">
      <c r="A176" s="6">
        <v>175</v>
      </c>
      <c r="B176" s="3" t="s">
        <v>185</v>
      </c>
      <c r="C176" s="3" t="s">
        <v>70</v>
      </c>
      <c r="D176" s="3" t="s">
        <v>86</v>
      </c>
    </row>
    <row r="177" spans="1:4" ht="15" customHeight="1" x14ac:dyDescent="0.25">
      <c r="A177" s="6">
        <v>176</v>
      </c>
      <c r="B177" s="3" t="s">
        <v>120</v>
      </c>
      <c r="C177" s="3" t="s">
        <v>70</v>
      </c>
      <c r="D177" s="3" t="s">
        <v>88</v>
      </c>
    </row>
    <row r="178" spans="1:4" ht="15" customHeight="1" x14ac:dyDescent="0.25">
      <c r="A178" s="6">
        <v>177</v>
      </c>
      <c r="B178" s="3" t="s">
        <v>167</v>
      </c>
      <c r="C178" s="3" t="s">
        <v>71</v>
      </c>
      <c r="D178" s="3" t="s">
        <v>94</v>
      </c>
    </row>
    <row r="179" spans="1:4" ht="15" customHeight="1" x14ac:dyDescent="0.25">
      <c r="A179" s="6">
        <v>178</v>
      </c>
      <c r="B179" s="3" t="s">
        <v>177</v>
      </c>
      <c r="C179" s="3" t="s">
        <v>70</v>
      </c>
      <c r="D179" s="3" t="s">
        <v>86</v>
      </c>
    </row>
    <row r="180" spans="1:4" ht="15" customHeight="1" x14ac:dyDescent="0.25">
      <c r="A180" s="6">
        <v>179</v>
      </c>
      <c r="B180" s="3" t="s">
        <v>255</v>
      </c>
      <c r="C180" s="3" t="s">
        <v>73</v>
      </c>
      <c r="D180" s="3" t="s">
        <v>86</v>
      </c>
    </row>
    <row r="181" spans="1:4" ht="15" customHeight="1" x14ac:dyDescent="0.25">
      <c r="A181" s="6">
        <v>180</v>
      </c>
      <c r="B181" s="3" t="s">
        <v>253</v>
      </c>
      <c r="C181" s="3" t="s">
        <v>70</v>
      </c>
      <c r="D181" s="3" t="s">
        <v>86</v>
      </c>
    </row>
    <row r="182" spans="1:4" ht="15" customHeight="1" x14ac:dyDescent="0.25">
      <c r="A182" s="6">
        <v>181</v>
      </c>
      <c r="B182" s="3" t="s">
        <v>203</v>
      </c>
      <c r="C182" s="3" t="s">
        <v>70</v>
      </c>
      <c r="D182" s="3" t="s">
        <v>88</v>
      </c>
    </row>
    <row r="183" spans="1:4" ht="15" customHeight="1" x14ac:dyDescent="0.25">
      <c r="A183" s="6">
        <v>182</v>
      </c>
      <c r="B183" s="3" t="s">
        <v>141</v>
      </c>
      <c r="D183" s="3" t="s">
        <v>143</v>
      </c>
    </row>
    <row r="184" spans="1:4" ht="15" customHeight="1" x14ac:dyDescent="0.25">
      <c r="A184" s="6">
        <v>183</v>
      </c>
      <c r="B184" s="3" t="s">
        <v>204</v>
      </c>
      <c r="D184" s="3" t="s">
        <v>88</v>
      </c>
    </row>
    <row r="185" spans="1:4" ht="15" customHeight="1" x14ac:dyDescent="0.25">
      <c r="A185" s="6">
        <v>184</v>
      </c>
      <c r="B185" s="3" t="s">
        <v>206</v>
      </c>
      <c r="C185" s="3" t="s">
        <v>71</v>
      </c>
      <c r="D185" s="3" t="s">
        <v>88</v>
      </c>
    </row>
    <row r="186" spans="1:4" ht="15" customHeight="1" x14ac:dyDescent="0.25">
      <c r="A186" s="6">
        <v>185</v>
      </c>
      <c r="B186" s="3" t="s">
        <v>205</v>
      </c>
      <c r="D186" s="3" t="s">
        <v>88</v>
      </c>
    </row>
    <row r="187" spans="1:4" ht="15" customHeight="1" x14ac:dyDescent="0.25">
      <c r="A187" s="6">
        <v>186</v>
      </c>
      <c r="B187" s="3" t="s">
        <v>184</v>
      </c>
      <c r="C187" s="3" t="s">
        <v>74</v>
      </c>
      <c r="D187" s="3" t="s">
        <v>86</v>
      </c>
    </row>
    <row r="188" spans="1:4" ht="15" customHeight="1" thickBot="1" x14ac:dyDescent="0.3">
      <c r="A188" s="11"/>
      <c r="B188" s="11"/>
      <c r="C188" s="11"/>
      <c r="D18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2023-07-11T07:46:12Z</dcterms:modified>
</cp:coreProperties>
</file>