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07_15_2022_INVESTOR RELATIONS\Sito\2023\IR\Tool OD\Investitori istituzionali\2023\03_2023\"/>
    </mc:Choice>
  </mc:AlternateContent>
  <xr:revisionPtr revIDLastSave="0" documentId="13_ncr:1_{F83A07DD-DEA5-4400-BCFB-61DFAB2E0862}" xr6:coauthVersionLast="47" xr6:coauthVersionMax="47" xr10:uidLastSave="{00000000-0000-0000-0000-000000000000}"/>
  <bookViews>
    <workbookView xWindow="-120" yWindow="300" windowWidth="29040" windowHeight="15420" xr2:uid="{00000000-000D-0000-FFFF-FFFF00000000}"/>
  </bookViews>
  <sheets>
    <sheet name="Major shareholders" sheetId="18" r:id="rId1"/>
    <sheet name="Investment style" sheetId="19" r:id="rId2"/>
    <sheet name="Geographical breakdown" sheetId="20" r:id="rId3"/>
    <sheet name="Share distribution" sheetId="4" r:id="rId4"/>
    <sheet name="Back up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89" i="18" l="1"/>
  <c r="D189" i="18" s="1"/>
  <c r="D10" i="20"/>
  <c r="D9" i="20"/>
  <c r="D8" i="20"/>
  <c r="D7" i="20"/>
  <c r="D6" i="20"/>
  <c r="D5" i="20"/>
  <c r="D4" i="20"/>
  <c r="D3" i="20"/>
  <c r="D2" i="20"/>
  <c r="D5" i="19"/>
  <c r="D4" i="19"/>
  <c r="D3" i="19"/>
  <c r="D2" i="19"/>
  <c r="E189" i="18"/>
  <c r="F189" i="18" l="1"/>
  <c r="C6" i="19"/>
  <c r="B6" i="19"/>
  <c r="E4" i="19" s="1"/>
  <c r="C11" i="20"/>
  <c r="B11" i="20"/>
  <c r="E2" i="20" s="1"/>
  <c r="D11" i="20" l="1"/>
  <c r="E3" i="19"/>
  <c r="E5" i="19"/>
  <c r="E2" i="19"/>
  <c r="D6" i="19"/>
  <c r="E9" i="20"/>
  <c r="E5" i="20"/>
  <c r="E8" i="20"/>
  <c r="E4" i="20"/>
  <c r="E7" i="20"/>
  <c r="E3" i="20"/>
  <c r="E10" i="20"/>
  <c r="E6" i="20"/>
</calcChain>
</file>

<file path=xl/sharedStrings.xml><?xml version="1.0" encoding="utf-8"?>
<sst xmlns="http://schemas.openxmlformats.org/spreadsheetml/2006/main" count="788" uniqueCount="267">
  <si>
    <t>Ranking</t>
  </si>
  <si>
    <t>Institutional investors</t>
  </si>
  <si>
    <t>Shares</t>
  </si>
  <si>
    <t>% of shares</t>
  </si>
  <si>
    <t>Change</t>
  </si>
  <si>
    <t>Change %</t>
  </si>
  <si>
    <t>Pictet Asset Management Ltd.</t>
  </si>
  <si>
    <t>Norges Bank Investment Management (NBIM)</t>
  </si>
  <si>
    <t>Lazard Asset Management, L.L.C.</t>
  </si>
  <si>
    <t>Baring Asset Management Ltd.</t>
  </si>
  <si>
    <t>State Street Global Advisors (UK) Ltd.</t>
  </si>
  <si>
    <t>The Vanguard Group, Inc.</t>
  </si>
  <si>
    <t>BlackRock Institutional Trust Company, N.A.</t>
  </si>
  <si>
    <t>Dimensional Fund Advisors, L.P.</t>
  </si>
  <si>
    <t>Anima SGR S.p.A.</t>
  </si>
  <si>
    <t>Eurizon Capital SGR S.p.A.</t>
  </si>
  <si>
    <t>DNCA Investments</t>
  </si>
  <si>
    <t>BlackRock Advisors (UK) Limited</t>
  </si>
  <si>
    <t>Mediolanum Gestione Fondi SGR p.A.</t>
  </si>
  <si>
    <t>Allianz Global Investors GmbH</t>
  </si>
  <si>
    <t>Credit Suisse Asset Management</t>
  </si>
  <si>
    <t>Gabelli Funds, LLC</t>
  </si>
  <si>
    <t>AQR Capital Management, LLC</t>
  </si>
  <si>
    <t>UBS Asset Management (Switzerland)</t>
  </si>
  <si>
    <t>Charles Schwab Investment Management, Inc.</t>
  </si>
  <si>
    <t>State Street Global Advisors (US)</t>
  </si>
  <si>
    <t>BG Fund Management Luxembourg S.A.</t>
  </si>
  <si>
    <t>LBBW Asset Management Investmentgesellschaft mbH</t>
  </si>
  <si>
    <t>Russell Investments Limited</t>
  </si>
  <si>
    <t>Dimensional Fund Advisors, Ltd.</t>
  </si>
  <si>
    <t>UBS Asset Management (UK) Ltd.</t>
  </si>
  <si>
    <t>Geode Capital Management, L.L.C.</t>
  </si>
  <si>
    <t>Vanguard Investments Australia Ltd.</t>
  </si>
  <si>
    <t>Montepio Gestão de Activos - SGFI, S.A.</t>
  </si>
  <si>
    <t>First Trust Advisors L.P.</t>
  </si>
  <si>
    <t>Value</t>
  </si>
  <si>
    <t>Growth</t>
  </si>
  <si>
    <t>Index</t>
  </si>
  <si>
    <t>Other</t>
  </si>
  <si>
    <t>Other investment style are: Yield, Hedge Fund, Momentum, Specialty, Other</t>
  </si>
  <si>
    <t>Region</t>
  </si>
  <si>
    <t>UK</t>
  </si>
  <si>
    <t>USA</t>
  </si>
  <si>
    <t>Italy</t>
  </si>
  <si>
    <t>Suisse</t>
  </si>
  <si>
    <t>France</t>
  </si>
  <si>
    <t>Scandinavia</t>
  </si>
  <si>
    <t>Holland</t>
  </si>
  <si>
    <t>Germany/Austria</t>
  </si>
  <si>
    <t>Number of share</t>
  </si>
  <si>
    <t>n° shareholders</t>
  </si>
  <si>
    <t>% shareholders</t>
  </si>
  <si>
    <t>% Share capital</t>
  </si>
  <si>
    <t>1 - 50</t>
  </si>
  <si>
    <t>51 - 100</t>
  </si>
  <si>
    <t>101 - 500</t>
  </si>
  <si>
    <t>501 - 1.000</t>
  </si>
  <si>
    <t>1.001 - 5.000</t>
  </si>
  <si>
    <t>5.001 - 10.000</t>
  </si>
  <si>
    <t>10.001 - 50.000</t>
  </si>
  <si>
    <t>50.001 - 100.000</t>
  </si>
  <si>
    <t>100.001 - 500.000</t>
  </si>
  <si>
    <t>500.001 - 1.000.000</t>
  </si>
  <si>
    <t>1.000.001 - 5.000.000</t>
  </si>
  <si>
    <t>5.000.001 - 10.000.000</t>
  </si>
  <si>
    <t>+ 10.000.000</t>
  </si>
  <si>
    <t>Total</t>
  </si>
  <si>
    <t>Treasury shares</t>
  </si>
  <si>
    <t>Total shares issued</t>
  </si>
  <si>
    <t>Investment Style</t>
  </si>
  <si>
    <t>Core Growth</t>
  </si>
  <si>
    <t>Core Value</t>
  </si>
  <si>
    <t>Deep Value</t>
  </si>
  <si>
    <t>GARP</t>
  </si>
  <si>
    <t>Hedge Fund</t>
  </si>
  <si>
    <t>Specialty</t>
  </si>
  <si>
    <t>Yield</t>
  </si>
  <si>
    <t>Australia</t>
  </si>
  <si>
    <t>Luxembourg</t>
  </si>
  <si>
    <t>Spain</t>
  </si>
  <si>
    <t>Geographical breakdown</t>
  </si>
  <si>
    <t>Totale</t>
  </si>
  <si>
    <t>Zürcher Kantonalbank (Asset Management)</t>
  </si>
  <si>
    <t>GN Invest &amp; Consulting AG</t>
  </si>
  <si>
    <t>BlackRock Asset Management Canada Limited</t>
  </si>
  <si>
    <t>Other regions are: Andorra, Australia, Belgium, Czech Republic, Japan, Liechtenstein, Luxembourg, Portugal, Singapore, Spain, Taiwan</t>
  </si>
  <si>
    <t>United States</t>
  </si>
  <si>
    <t>Norway</t>
  </si>
  <si>
    <t>United Kingdom</t>
  </si>
  <si>
    <t>Finland</t>
  </si>
  <si>
    <t>Belgium</t>
  </si>
  <si>
    <t>Netherlands</t>
  </si>
  <si>
    <t>Switzerland</t>
  </si>
  <si>
    <t>Germany</t>
  </si>
  <si>
    <t>Ireland</t>
  </si>
  <si>
    <t>Liechtenstein</t>
  </si>
  <si>
    <t>Austria</t>
  </si>
  <si>
    <t>Sweden</t>
  </si>
  <si>
    <t>Portugal</t>
  </si>
  <si>
    <t>Canada</t>
  </si>
  <si>
    <t>Denmark</t>
  </si>
  <si>
    <t>Amundi SGR SpA</t>
  </si>
  <si>
    <t>California Public Employees' Retirement System</t>
  </si>
  <si>
    <t>Florida State Board of Administration</t>
  </si>
  <si>
    <t>Principal Global Investors (Equity)</t>
  </si>
  <si>
    <t>Nuveen LLC</t>
  </si>
  <si>
    <t>BlackRock Investment Management (UK) Ltd.</t>
  </si>
  <si>
    <t>GlobeFlex Capital, L.P.</t>
  </si>
  <si>
    <t>Samsung Asset Management Co., Ltd.</t>
  </si>
  <si>
    <t>Change YTD</t>
  </si>
  <si>
    <t>Change % YTD</t>
  </si>
  <si>
    <t>Hong Kong</t>
  </si>
  <si>
    <t>South Korea</t>
  </si>
  <si>
    <t>Degroof Petercam Asset Management</t>
  </si>
  <si>
    <t>Invesco Capital Management LLC</t>
  </si>
  <si>
    <t>DWS Investment GmbH</t>
  </si>
  <si>
    <t>Mellon Investments Corporation</t>
  </si>
  <si>
    <t>Eurizon Capital S.A.</t>
  </si>
  <si>
    <t>Swedbank Robur Fonder AB</t>
  </si>
  <si>
    <t>Ecofi Investissements S.A</t>
  </si>
  <si>
    <t>Fiera Capital Corporation</t>
  </si>
  <si>
    <t>Janus Henderson Investors</t>
  </si>
  <si>
    <t>BlackRock Asset Management Deutschland AG</t>
  </si>
  <si>
    <t>DWS International GmbH</t>
  </si>
  <si>
    <t>Legal &amp; General Investment Management Ltd.</t>
  </si>
  <si>
    <t>Boston Partners</t>
  </si>
  <si>
    <t>Franklin Templeton Portfolio Advisors, Inc</t>
  </si>
  <si>
    <t>Aviva Investors Global Services Limited</t>
  </si>
  <si>
    <t>IndexIQ Advisors LLC</t>
  </si>
  <si>
    <t>BFT Investment Managers</t>
  </si>
  <si>
    <t>JP Morgan Asset Management</t>
  </si>
  <si>
    <t>M &amp; G Investment Management Ltd.</t>
  </si>
  <si>
    <t>Calvert Research and Management</t>
  </si>
  <si>
    <t>JPMorgan Asset Management U.K. Limited</t>
  </si>
  <si>
    <t>TD Asset Management Inc.</t>
  </si>
  <si>
    <t>PGGM Vermogensbeheer B.V.</t>
  </si>
  <si>
    <t>Fideas CAPITAL</t>
  </si>
  <si>
    <t>Danske Bank Asset Management</t>
  </si>
  <si>
    <t>Basellandschaftliche Kantonalbank</t>
  </si>
  <si>
    <t>La Banque Postale Structured Asset Management</t>
  </si>
  <si>
    <t>AGF Investments Inc.</t>
  </si>
  <si>
    <t>BlackRock Asset Management North Asia Limited</t>
  </si>
  <si>
    <t>Russell Investments Japan Co., Ltd.</t>
  </si>
  <si>
    <t>DBX Advisors LLC.</t>
  </si>
  <si>
    <t>Japan</t>
  </si>
  <si>
    <t>Mercer Global Investments Management Ltd</t>
  </si>
  <si>
    <t>Azimut Capital Management Sgr SpA</t>
  </si>
  <si>
    <t>Royal London Asset Management Ltd.</t>
  </si>
  <si>
    <t>Sella SGR S.p.A.</t>
  </si>
  <si>
    <t>Stewart Investors</t>
  </si>
  <si>
    <t>1832 Asset Management L.P.</t>
  </si>
  <si>
    <t>Deka Investment GmbH</t>
  </si>
  <si>
    <t>Inversis Gestión, S.A., SGIIC</t>
  </si>
  <si>
    <t>Laffitte Capital Management</t>
  </si>
  <si>
    <t>LGT Capital Partners Ltd.</t>
  </si>
  <si>
    <t>InsingerGilissen Bankiers N.V.</t>
  </si>
  <si>
    <t>Seligson &amp; Co Rahastoyhtiö Oyj</t>
  </si>
  <si>
    <t>Dimensional Fund Advisors Canada ULC</t>
  </si>
  <si>
    <t>Sparinvest S.A.</t>
  </si>
  <si>
    <t>CI Global Asset Management</t>
  </si>
  <si>
    <t>California State Teachers Retirement System</t>
  </si>
  <si>
    <t>Spuerkeess Asset Management</t>
  </si>
  <si>
    <t>Fideuram - Intesa Sanpaolo Private Banking Asset Management SGR S.p.A.</t>
  </si>
  <si>
    <t>State Street Global Advisors Ireland Limited</t>
  </si>
  <si>
    <t>Tresides Asset Management GmbH</t>
  </si>
  <si>
    <t>UB Rahastoyhtiö Oy</t>
  </si>
  <si>
    <t>JPMorgan Asset Management (Asia Pacific) Limited</t>
  </si>
  <si>
    <t>Capital International Ltd.</t>
  </si>
  <si>
    <t>Quorus Vermögensverwaltung AG</t>
  </si>
  <si>
    <t>Irish Life Investment Managers Ltd.</t>
  </si>
  <si>
    <t>Barclays Wealth</t>
  </si>
  <si>
    <t>Allianz Invest Kapitalanlagegesellschaft mbH</t>
  </si>
  <si>
    <t>Lampe Asset Management GmbH</t>
  </si>
  <si>
    <t>Etica Sgr S.p.A.</t>
  </si>
  <si>
    <t>Amundi Asset Management, SAS</t>
  </si>
  <si>
    <t>UBS Asset Management (Americas), Inc.</t>
  </si>
  <si>
    <t>Mandarine Gestion</t>
  </si>
  <si>
    <t>First Sentier Investors (Hong Kong) Limited</t>
  </si>
  <si>
    <t>Banque Degroof Petercam N.V.</t>
  </si>
  <si>
    <t>Degussa Bank AG</t>
  </si>
  <si>
    <t>PGIM Quantitative Solutions LLC</t>
  </si>
  <si>
    <t>Northern Trust Investments, Inc.</t>
  </si>
  <si>
    <t>HSBC Global Asset Management (UK) Limited</t>
  </si>
  <si>
    <t>KLP Fondsforvaltning AS</t>
  </si>
  <si>
    <t>Assenagon Asset Management S.A.</t>
  </si>
  <si>
    <t>Vanguard Global Advisers LLC</t>
  </si>
  <si>
    <t>Mackenzie Financial Corporation</t>
  </si>
  <si>
    <t>Milliman Financial Risk Management, LLC</t>
  </si>
  <si>
    <t>AllianceBernstein L.P.</t>
  </si>
  <si>
    <t>American Century Investment Management, Inc.</t>
  </si>
  <si>
    <t>Ostrum Asset Management</t>
  </si>
  <si>
    <t>Goldman Sachs Asset Management, L.P.</t>
  </si>
  <si>
    <t>Mercer Investments LLC</t>
  </si>
  <si>
    <t>ARCA Fondi SGR S.p.A</t>
  </si>
  <si>
    <t>Lombard Odier Asset Management (Europe) Ltd</t>
  </si>
  <si>
    <t>Kutxabank Gestion, SGIIC, S.A.U.</t>
  </si>
  <si>
    <t>Siemens Fonds Invest GmbH</t>
  </si>
  <si>
    <t>March Asset Management, S.G.I.I.C., S.A.U.</t>
  </si>
  <si>
    <t>Banque Nationale de Belgique S.A.</t>
  </si>
  <si>
    <t>HSBC Global Asset Management (Hong Kong) Limited</t>
  </si>
  <si>
    <t>Clartan Associés</t>
  </si>
  <si>
    <t>Carne Global Fund Managers (Ireland) Limited</t>
  </si>
  <si>
    <t>Source For Alpha (Deutschland) AG</t>
  </si>
  <si>
    <t>CPR Asset Management</t>
  </si>
  <si>
    <t>ClearBridge Investments Limited</t>
  </si>
  <si>
    <t>State Street Global Advisors Ltd. (Canada)</t>
  </si>
  <si>
    <t>Aberdeen Asset Investments Limited</t>
  </si>
  <si>
    <t>ReAssure Limited</t>
  </si>
  <si>
    <t>Scottish Friendly Asset Managers Limited</t>
  </si>
  <si>
    <t>INVESCO Asset Management Limited</t>
  </si>
  <si>
    <t>MFS Investment Management</t>
  </si>
  <si>
    <t>Hargreaves Lansdown Fund Managers Ltd.</t>
  </si>
  <si>
    <t>UBS Switzerland AG</t>
  </si>
  <si>
    <t>Patrizia Pty Ltd</t>
  </si>
  <si>
    <t>AG2R La Mondiale Gestion d'Actifs SA</t>
  </si>
  <si>
    <t>DekaBank Deutsche Girozentrale Luxembourg S.A.</t>
  </si>
  <si>
    <t>HanseMerkur Trust AG</t>
  </si>
  <si>
    <t>First Sentier Investors</t>
  </si>
  <si>
    <t>Nykredit Bank AS</t>
  </si>
  <si>
    <t>Manulife Investment Management (Taiwan) Co.,Ltd.</t>
  </si>
  <si>
    <t>JPMorgan Asset Management (Europe) S.à.r.l.</t>
  </si>
  <si>
    <t>DWS Investments UK Limited</t>
  </si>
  <si>
    <t>Aggressive Growth</t>
  </si>
  <si>
    <t>Taiwan</t>
  </si>
  <si>
    <t>Allianz Global Investors France</t>
  </si>
  <si>
    <t>HAC VermögensManagement AG</t>
  </si>
  <si>
    <t>Credit Mutuel Asset Management</t>
  </si>
  <si>
    <t>Hussman Strategic Advisors, Inc.</t>
  </si>
  <si>
    <t>BCC Risparmio&amp;Previdenza S.G.R.p.A.</t>
  </si>
  <si>
    <t>Edmond de Rothschild Asset Management (France) S.A.</t>
  </si>
  <si>
    <t>First Sentier Investors Global Listed Infrastructure_NLE</t>
  </si>
  <si>
    <t>Goldman Sachs Advisors B.V.</t>
  </si>
  <si>
    <t>NNIP Asset Management B.V.</t>
  </si>
  <si>
    <t>Tocqueville Finance S.A.</t>
  </si>
  <si>
    <t>LLB Invest Kapitalanlagegesellschaft m.b.H.</t>
  </si>
  <si>
    <t>Evli Fund Management Company Ltd.</t>
  </si>
  <si>
    <t>CA Indosuez (Switzerland) S.A.</t>
  </si>
  <si>
    <t>ANIMA Asset Management Ltd.</t>
  </si>
  <si>
    <t>INVESCO Asset Management Deutschland GmbH</t>
  </si>
  <si>
    <t>Franklin Advisory Services, LLC</t>
  </si>
  <si>
    <t>Nuveen Asset Management, LLC</t>
  </si>
  <si>
    <t>Amundi Deutschland GmbH</t>
  </si>
  <si>
    <t>Momentum</t>
  </si>
  <si>
    <t>ATLAS Infrastructure Partners (UK) Ltd</t>
  </si>
  <si>
    <t>Lazard Asset Management Pacific Company</t>
  </si>
  <si>
    <t>KBI Global Investors Ltd.</t>
  </si>
  <si>
    <t>BI Asset Management Fondsmæglerselskab A/S</t>
  </si>
  <si>
    <t>BOCI-Prudential Asset Management Ltd.</t>
  </si>
  <si>
    <t>Consultinvest Asset Management SGR S.p.A.</t>
  </si>
  <si>
    <t>Ossiam</t>
  </si>
  <si>
    <t>Tareno International Asset Managers</t>
  </si>
  <si>
    <t>AXA Investment Managers UK Ltd.</t>
  </si>
  <si>
    <t>SOPRARNO SGR S.p.A.</t>
  </si>
  <si>
    <t>Insingergilissen Asset Management N.V.</t>
  </si>
  <si>
    <t>Pacer Advisors, Inc.</t>
  </si>
  <si>
    <t>Kairos Partners SGR S.p.A.</t>
  </si>
  <si>
    <t>La Banque Postale Asset Management</t>
  </si>
  <si>
    <t>Banca Finnat Euramerica S.p.A.</t>
  </si>
  <si>
    <t>BlackRock Financial Management, Inc.</t>
  </si>
  <si>
    <t>Source: company elaboration based on the shareholders base at the time of the 2022 dividend distribution (updated yearly)</t>
  </si>
  <si>
    <t>Morgan Stanley Investment Management Inc. (US)</t>
  </si>
  <si>
    <t>BBVA Asset Management, S.A., S.G.I.I.C.</t>
  </si>
  <si>
    <t/>
  </si>
  <si>
    <t>Ersel Asset Management SGR S.p.A.</t>
  </si>
  <si>
    <t>Gesnorte, S.A.</t>
  </si>
  <si>
    <t>Gescooperativo, S.A., S.G.I.I.C.</t>
  </si>
  <si>
    <t>Source: public filing from Refinitiv as of 31 March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</si>
</sst>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64" formatCode="[Blue]\+#,##0;[Red]\(#,##0\);\-"/>
    <numFmt numFmtId="165" formatCode="[Blue]\+0.00%;[Red]\(0.00%\);\-"/>
    <numFmt numFmtId="166" formatCode="_(* #,##0.00_);_(* \(#,##0.00\);_(* &quot;-&quot;??_);_(@_)"/>
    <numFmt numFmtId="167" formatCode="_(&quot;$&quot;* #,##0.00_);_(&quot;$&quot;* \(#,##0.00\);_(&quot;$&quot;* &quot;-&quot;??_);_(@_)"/>
    <numFmt numFmtId="168" formatCode="0.0%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i/>
      <sz val="10"/>
      <color theme="1"/>
      <name val="Arial"/>
      <family val="2"/>
    </font>
    <font>
      <sz val="11"/>
      <color indexed="8"/>
      <name val="Calibri"/>
      <family val="2"/>
    </font>
    <font>
      <sz val="11"/>
      <color indexed="43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43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0"/>
      <name val="Arial"/>
      <family val="2"/>
    </font>
    <font>
      <sz val="11"/>
      <color indexed="60"/>
      <name val="Calibri"/>
      <family val="2"/>
    </font>
    <font>
      <sz val="10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2"/>
      <color theme="3"/>
      <name val="Calibri"/>
      <family val="2"/>
      <scheme val="minor"/>
    </font>
    <font>
      <b/>
      <sz val="22"/>
      <color theme="3"/>
      <name val="Calibri"/>
      <family val="2"/>
      <scheme val="minor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47"/>
        <bgColor indexed="8"/>
      </patternFill>
    </fill>
    <fill>
      <patternFill patternType="solid">
        <fgColor indexed="26"/>
        <bgColor indexed="8"/>
      </patternFill>
    </fill>
    <fill>
      <patternFill patternType="solid">
        <fgColor indexed="27"/>
        <bgColor indexed="8"/>
      </patternFill>
    </fill>
    <fill>
      <patternFill patternType="solid">
        <fgColor indexed="22"/>
        <bgColor indexed="8"/>
      </patternFill>
    </fill>
    <fill>
      <patternFill patternType="solid">
        <fgColor indexed="29"/>
        <bgColor indexed="8"/>
      </patternFill>
    </fill>
    <fill>
      <patternFill patternType="solid">
        <fgColor indexed="43"/>
        <bgColor indexed="8"/>
      </patternFill>
    </fill>
    <fill>
      <patternFill patternType="solid">
        <fgColor indexed="44"/>
        <bgColor indexed="8"/>
      </patternFill>
    </fill>
    <fill>
      <patternFill patternType="solid">
        <fgColor indexed="49"/>
        <bgColor indexed="8"/>
      </patternFill>
    </fill>
    <fill>
      <patternFill patternType="solid">
        <fgColor indexed="10"/>
        <bgColor indexed="8"/>
      </patternFill>
    </fill>
    <fill>
      <patternFill patternType="solid">
        <fgColor indexed="57"/>
        <bgColor indexed="8"/>
      </patternFill>
    </fill>
    <fill>
      <patternFill patternType="solid">
        <fgColor indexed="54"/>
        <bgColor indexed="8"/>
      </patternFill>
    </fill>
    <fill>
      <patternFill patternType="solid">
        <fgColor indexed="53"/>
        <bgColor indexed="8"/>
      </patternFill>
    </fill>
    <fill>
      <patternFill patternType="solid">
        <fgColor indexed="45"/>
        <bgColor indexed="8"/>
      </patternFill>
    </fill>
    <fill>
      <patternFill patternType="solid">
        <fgColor indexed="55"/>
        <bgColor indexed="8"/>
      </patternFill>
    </fill>
    <fill>
      <patternFill patternType="solid">
        <fgColor indexed="42"/>
        <bgColor indexed="8"/>
      </patternFill>
    </fill>
    <fill>
      <patternFill patternType="solid">
        <fgColor theme="1" tint="0.14996795556505021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62">
    <xf numFmtId="0" fontId="0" fillId="0" borderId="0"/>
    <xf numFmtId="9" fontId="1" fillId="0" borderId="0" applyFont="0" applyFill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3" borderId="0" applyNumberFormat="0" applyBorder="0" applyAlignment="0" applyProtection="0"/>
    <xf numFmtId="0" fontId="6" fillId="6" borderId="0" applyNumberFormat="0" applyBorder="0" applyAlignment="0" applyProtection="0"/>
    <xf numFmtId="0" fontId="6" fillId="4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7" borderId="0" applyNumberFormat="0" applyBorder="0" applyAlignment="0" applyProtection="0"/>
    <xf numFmtId="0" fontId="6" fillId="10" borderId="0" applyNumberFormat="0" applyBorder="0" applyAlignment="0" applyProtection="0"/>
    <xf numFmtId="0" fontId="6" fillId="4" borderId="0" applyNumberFormat="0" applyBorder="0" applyAlignment="0" applyProtection="0"/>
    <xf numFmtId="0" fontId="7" fillId="11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7" borderId="0" applyNumberFormat="0" applyBorder="0" applyAlignment="0" applyProtection="0"/>
    <xf numFmtId="0" fontId="7" fillId="11" borderId="0" applyNumberFormat="0" applyBorder="0" applyAlignment="0" applyProtection="0"/>
    <xf numFmtId="0" fontId="7" fillId="4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8" fillId="16" borderId="0" applyNumberFormat="0" applyBorder="0" applyAlignment="0" applyProtection="0"/>
    <xf numFmtId="0" fontId="9" fillId="3" borderId="3" applyNumberFormat="0" applyAlignment="0" applyProtection="0"/>
    <xf numFmtId="0" fontId="10" fillId="17" borderId="4" applyNumberFormat="0" applyAlignment="0" applyProtection="0"/>
    <xf numFmtId="0" fontId="11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4" borderId="3" applyNumberFormat="0" applyAlignment="0" applyProtection="0"/>
    <xf numFmtId="0" fontId="17" fillId="0" borderId="8" applyNumberFormat="0" applyFill="0" applyAlignment="0" applyProtection="0"/>
    <xf numFmtId="41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0" fontId="19" fillId="9" borderId="0" applyNumberFormat="0" applyBorder="0" applyAlignment="0" applyProtection="0"/>
    <xf numFmtId="0" fontId="20" fillId="0" borderId="0"/>
    <xf numFmtId="0" fontId="18" fillId="0" borderId="0"/>
    <xf numFmtId="0" fontId="21" fillId="19" borderId="0">
      <alignment vertical="center"/>
    </xf>
    <xf numFmtId="0" fontId="18" fillId="5" borderId="9" applyNumberFormat="0" applyFont="0" applyAlignment="0" applyProtection="0"/>
    <xf numFmtId="0" fontId="22" fillId="3" borderId="10" applyNumberFormat="0" applyAlignment="0" applyProtection="0"/>
    <xf numFmtId="9" fontId="18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11" applyNumberFormat="0" applyFill="0" applyAlignment="0" applyProtection="0"/>
    <xf numFmtId="167" fontId="1" fillId="0" borderId="0" applyFont="0" applyFill="0" applyBorder="0" applyAlignment="0" applyProtection="0"/>
    <xf numFmtId="0" fontId="27" fillId="0" borderId="0" applyNumberFormat="0" applyFill="0" applyBorder="0" applyAlignment="0" applyProtection="0"/>
  </cellStyleXfs>
  <cellXfs count="35">
    <xf numFmtId="0" fontId="0" fillId="0" borderId="0" xfId="0"/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right" vertical="center"/>
    </xf>
    <xf numFmtId="0" fontId="3" fillId="2" borderId="0" xfId="0" applyFont="1" applyFill="1" applyAlignment="1">
      <alignment vertical="center"/>
    </xf>
    <xf numFmtId="3" fontId="4" fillId="2" borderId="0" xfId="0" applyNumberFormat="1" applyFont="1" applyFill="1" applyAlignment="1">
      <alignment vertical="center"/>
    </xf>
    <xf numFmtId="3" fontId="5" fillId="2" borderId="0" xfId="0" applyNumberFormat="1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3" fontId="3" fillId="2" borderId="0" xfId="0" applyNumberFormat="1" applyFont="1" applyFill="1" applyAlignment="1">
      <alignment vertical="center"/>
    </xf>
    <xf numFmtId="10" fontId="3" fillId="2" borderId="0" xfId="0" applyNumberFormat="1" applyFont="1" applyFill="1" applyAlignment="1">
      <alignment vertical="center"/>
    </xf>
    <xf numFmtId="164" fontId="3" fillId="2" borderId="0" xfId="0" applyNumberFormat="1" applyFont="1" applyFill="1" applyAlignment="1">
      <alignment vertical="center"/>
    </xf>
    <xf numFmtId="165" fontId="3" fillId="2" borderId="0" xfId="0" applyNumberFormat="1" applyFont="1" applyFill="1" applyAlignment="1">
      <alignment vertical="center"/>
    </xf>
    <xf numFmtId="0" fontId="2" fillId="2" borderId="2" xfId="0" applyFont="1" applyFill="1" applyBorder="1" applyAlignment="1">
      <alignment vertical="center"/>
    </xf>
    <xf numFmtId="3" fontId="2" fillId="2" borderId="2" xfId="0" applyNumberFormat="1" applyFont="1" applyFill="1" applyBorder="1" applyAlignment="1">
      <alignment vertical="center"/>
    </xf>
    <xf numFmtId="10" fontId="2" fillId="2" borderId="2" xfId="0" applyNumberFormat="1" applyFont="1" applyFill="1" applyBorder="1" applyAlignment="1">
      <alignment vertical="center"/>
    </xf>
    <xf numFmtId="164" fontId="2" fillId="2" borderId="2" xfId="0" applyNumberFormat="1" applyFont="1" applyFill="1" applyBorder="1" applyAlignment="1">
      <alignment vertical="center"/>
    </xf>
    <xf numFmtId="165" fontId="2" fillId="2" borderId="2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horizontal="left" vertical="center"/>
    </xf>
    <xf numFmtId="168" fontId="4" fillId="2" borderId="0" xfId="1" applyNumberFormat="1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3" fillId="2" borderId="0" xfId="0" applyFont="1" applyFill="1"/>
    <xf numFmtId="17" fontId="3" fillId="2" borderId="0" xfId="0" quotePrefix="1" applyNumberFormat="1" applyFont="1" applyFill="1" applyAlignment="1">
      <alignment horizontal="left" vertical="center"/>
    </xf>
    <xf numFmtId="3" fontId="3" fillId="2" borderId="0" xfId="0" applyNumberFormat="1" applyFont="1" applyFill="1" applyAlignment="1">
      <alignment horizontal="center" vertical="center"/>
    </xf>
    <xf numFmtId="10" fontId="3" fillId="2" borderId="0" xfId="1" applyNumberFormat="1" applyFont="1" applyFill="1" applyAlignment="1">
      <alignment horizontal="center" vertical="center"/>
    </xf>
    <xf numFmtId="0" fontId="2" fillId="2" borderId="12" xfId="0" applyFont="1" applyFill="1" applyBorder="1" applyAlignment="1">
      <alignment vertical="center"/>
    </xf>
    <xf numFmtId="3" fontId="2" fillId="2" borderId="12" xfId="0" applyNumberFormat="1" applyFont="1" applyFill="1" applyBorder="1" applyAlignment="1">
      <alignment horizontal="center" vertical="center"/>
    </xf>
    <xf numFmtId="10" fontId="2" fillId="2" borderId="12" xfId="0" applyNumberFormat="1" applyFont="1" applyFill="1" applyBorder="1" applyAlignment="1">
      <alignment horizontal="center" vertical="center"/>
    </xf>
    <xf numFmtId="3" fontId="3" fillId="2" borderId="0" xfId="0" applyNumberFormat="1" applyFont="1" applyFill="1" applyAlignment="1">
      <alignment horizontal="right" vertical="center"/>
    </xf>
    <xf numFmtId="10" fontId="3" fillId="2" borderId="0" xfId="1" applyNumberFormat="1" applyFont="1" applyFill="1" applyAlignment="1">
      <alignment horizontal="right" vertical="center"/>
    </xf>
    <xf numFmtId="3" fontId="2" fillId="2" borderId="12" xfId="0" applyNumberFormat="1" applyFont="1" applyFill="1" applyBorder="1" applyAlignment="1">
      <alignment horizontal="right" vertical="center"/>
    </xf>
    <xf numFmtId="10" fontId="2" fillId="2" borderId="12" xfId="0" applyNumberFormat="1" applyFont="1" applyFill="1" applyBorder="1" applyAlignment="1">
      <alignment horizontal="right" vertical="center"/>
    </xf>
    <xf numFmtId="0" fontId="2" fillId="2" borderId="13" xfId="0" applyFont="1" applyFill="1" applyBorder="1" applyAlignment="1">
      <alignment vertical="center"/>
    </xf>
    <xf numFmtId="0" fontId="2" fillId="2" borderId="13" xfId="0" applyFont="1" applyFill="1" applyBorder="1" applyAlignment="1">
      <alignment horizontal="right" vertical="center"/>
    </xf>
    <xf numFmtId="0" fontId="5" fillId="2" borderId="0" xfId="0" applyFont="1" applyFill="1"/>
    <xf numFmtId="164" fontId="3" fillId="2" borderId="0" xfId="0" applyNumberFormat="1" applyFont="1" applyFill="1" applyAlignment="1">
      <alignment horizontal="right" vertical="center"/>
    </xf>
    <xf numFmtId="165" fontId="3" fillId="2" borderId="0" xfId="0" applyNumberFormat="1" applyFont="1" applyFill="1" applyAlignment="1">
      <alignment horizontal="right" vertical="center"/>
    </xf>
  </cellXfs>
  <cellStyles count="62">
    <cellStyle name="20% - Accent1" xfId="2" xr:uid="{00000000-0005-0000-0000-000000000000}"/>
    <cellStyle name="20% - Accent2" xfId="3" xr:uid="{00000000-0005-0000-0000-000001000000}"/>
    <cellStyle name="20% - Accent3" xfId="4" xr:uid="{00000000-0005-0000-0000-000002000000}"/>
    <cellStyle name="20% - Accent4" xfId="5" xr:uid="{00000000-0005-0000-0000-000003000000}"/>
    <cellStyle name="20% - Accent5" xfId="6" xr:uid="{00000000-0005-0000-0000-000004000000}"/>
    <cellStyle name="20% - Accent6" xfId="7" xr:uid="{00000000-0005-0000-0000-000005000000}"/>
    <cellStyle name="40% - Accent1" xfId="8" xr:uid="{00000000-0005-0000-0000-000006000000}"/>
    <cellStyle name="40% - Accent2" xfId="9" xr:uid="{00000000-0005-0000-0000-000007000000}"/>
    <cellStyle name="40% - Accent3" xfId="10" xr:uid="{00000000-0005-0000-0000-000008000000}"/>
    <cellStyle name="40% - Accent4" xfId="11" xr:uid="{00000000-0005-0000-0000-000009000000}"/>
    <cellStyle name="40% - Accent5" xfId="12" xr:uid="{00000000-0005-0000-0000-00000A000000}"/>
    <cellStyle name="40% - Accent6" xfId="13" xr:uid="{00000000-0005-0000-0000-00000B000000}"/>
    <cellStyle name="60% - Accent1" xfId="14" xr:uid="{00000000-0005-0000-0000-00000C000000}"/>
    <cellStyle name="60% - Accent2" xfId="15" xr:uid="{00000000-0005-0000-0000-00000D000000}"/>
    <cellStyle name="60% - Accent3" xfId="16" xr:uid="{00000000-0005-0000-0000-00000E000000}"/>
    <cellStyle name="60% - Accent4" xfId="17" xr:uid="{00000000-0005-0000-0000-00000F000000}"/>
    <cellStyle name="60% - Accent5" xfId="18" xr:uid="{00000000-0005-0000-0000-000010000000}"/>
    <cellStyle name="60% - Accent6" xfId="19" xr:uid="{00000000-0005-0000-0000-000011000000}"/>
    <cellStyle name="Accent1" xfId="20" xr:uid="{00000000-0005-0000-0000-000012000000}"/>
    <cellStyle name="Accent2" xfId="21" xr:uid="{00000000-0005-0000-0000-000013000000}"/>
    <cellStyle name="Accent3" xfId="22" xr:uid="{00000000-0005-0000-0000-000014000000}"/>
    <cellStyle name="Accent4" xfId="23" xr:uid="{00000000-0005-0000-0000-000015000000}"/>
    <cellStyle name="Accent5" xfId="24" xr:uid="{00000000-0005-0000-0000-000016000000}"/>
    <cellStyle name="Accent6" xfId="25" xr:uid="{00000000-0005-0000-0000-000017000000}"/>
    <cellStyle name="Bad" xfId="26" xr:uid="{00000000-0005-0000-0000-000018000000}"/>
    <cellStyle name="Calculation" xfId="27" xr:uid="{00000000-0005-0000-0000-000019000000}"/>
    <cellStyle name="Check Cell" xfId="28" xr:uid="{00000000-0005-0000-0000-00001A000000}"/>
    <cellStyle name="Explanatory Text" xfId="29" xr:uid="{00000000-0005-0000-0000-00001B000000}"/>
    <cellStyle name="Good" xfId="30" xr:uid="{00000000-0005-0000-0000-00001C000000}"/>
    <cellStyle name="Heading 1" xfId="31" xr:uid="{00000000-0005-0000-0000-00001D000000}"/>
    <cellStyle name="Heading 2" xfId="32" xr:uid="{00000000-0005-0000-0000-00001E000000}"/>
    <cellStyle name="Heading 3" xfId="33" xr:uid="{00000000-0005-0000-0000-00001F000000}"/>
    <cellStyle name="Heading 4" xfId="34" xr:uid="{00000000-0005-0000-0000-000020000000}"/>
    <cellStyle name="Input 2" xfId="35" xr:uid="{00000000-0005-0000-0000-000021000000}"/>
    <cellStyle name="Linked Cell" xfId="36" xr:uid="{00000000-0005-0000-0000-000022000000}"/>
    <cellStyle name="Migliaia [0] 2" xfId="37" xr:uid="{00000000-0005-0000-0000-000023000000}"/>
    <cellStyle name="Migliaia 10" xfId="38" xr:uid="{00000000-0005-0000-0000-000024000000}"/>
    <cellStyle name="Migliaia 11" xfId="39" xr:uid="{00000000-0005-0000-0000-000025000000}"/>
    <cellStyle name="Migliaia 12" xfId="40" xr:uid="{00000000-0005-0000-0000-000026000000}"/>
    <cellStyle name="Migliaia 2" xfId="41" xr:uid="{00000000-0005-0000-0000-000027000000}"/>
    <cellStyle name="Migliaia 3" xfId="42" xr:uid="{00000000-0005-0000-0000-000028000000}"/>
    <cellStyle name="Migliaia 4" xfId="43" xr:uid="{00000000-0005-0000-0000-000029000000}"/>
    <cellStyle name="Migliaia 5" xfId="44" xr:uid="{00000000-0005-0000-0000-00002A000000}"/>
    <cellStyle name="Migliaia 6" xfId="45" xr:uid="{00000000-0005-0000-0000-00002B000000}"/>
    <cellStyle name="Migliaia 7" xfId="46" xr:uid="{00000000-0005-0000-0000-00002C000000}"/>
    <cellStyle name="Migliaia 8" xfId="47" xr:uid="{00000000-0005-0000-0000-00002D000000}"/>
    <cellStyle name="Migliaia 9" xfId="48" xr:uid="{00000000-0005-0000-0000-00002E000000}"/>
    <cellStyle name="Neutral" xfId="49" xr:uid="{00000000-0005-0000-0000-00002F000000}"/>
    <cellStyle name="Normale" xfId="0" builtinId="0"/>
    <cellStyle name="Normale 2" xfId="50" xr:uid="{00000000-0005-0000-0000-000031000000}"/>
    <cellStyle name="Normale 3" xfId="51" xr:uid="{00000000-0005-0000-0000-000032000000}"/>
    <cellStyle name="Normale 4" xfId="52" xr:uid="{00000000-0005-0000-0000-000033000000}"/>
    <cellStyle name="Note" xfId="53" xr:uid="{00000000-0005-0000-0000-000034000000}"/>
    <cellStyle name="Output 2" xfId="54" xr:uid="{00000000-0005-0000-0000-000035000000}"/>
    <cellStyle name="Percentuale" xfId="1" builtinId="5"/>
    <cellStyle name="Percentuale 2" xfId="55" xr:uid="{00000000-0005-0000-0000-000037000000}"/>
    <cellStyle name="Title" xfId="56" xr:uid="{00000000-0005-0000-0000-000038000000}"/>
    <cellStyle name="Titolo 1 2" xfId="57" xr:uid="{00000000-0005-0000-0000-000039000000}"/>
    <cellStyle name="Titolo 5" xfId="58" xr:uid="{00000000-0005-0000-0000-00003A000000}"/>
    <cellStyle name="Total" xfId="59" xr:uid="{00000000-0005-0000-0000-00003B000000}"/>
    <cellStyle name="Valuta 2" xfId="60" xr:uid="{00000000-0005-0000-0000-00003C000000}"/>
    <cellStyle name="Warning Text" xfId="61" xr:uid="{00000000-0005-0000-0000-00003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Investment Style</c:v>
          </c:tx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'Investment style'!$A$2:$A$5</c:f>
              <c:strCache>
                <c:ptCount val="4"/>
                <c:pt idx="0">
                  <c:v>Value</c:v>
                </c:pt>
                <c:pt idx="1">
                  <c:v>Growth</c:v>
                </c:pt>
                <c:pt idx="2">
                  <c:v>Index</c:v>
                </c:pt>
                <c:pt idx="3">
                  <c:v>Other</c:v>
                </c:pt>
              </c:strCache>
            </c:strRef>
          </c:cat>
          <c:val>
            <c:numRef>
              <c:f>'Investment style'!$E$2:$E$5</c:f>
              <c:numCache>
                <c:formatCode>0.0%</c:formatCode>
                <c:ptCount val="4"/>
                <c:pt idx="0">
                  <c:v>0.39138406285091842</c:v>
                </c:pt>
                <c:pt idx="1">
                  <c:v>0.31564879412317837</c:v>
                </c:pt>
                <c:pt idx="2">
                  <c:v>0.16032917932414581</c:v>
                </c:pt>
                <c:pt idx="3">
                  <c:v>0.13263796370175743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65-4415-8327-CF9FD8BD60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Investment Style</c:v>
          </c:tx>
          <c:dLbls>
            <c:dLbl>
              <c:idx val="8"/>
              <c:layout>
                <c:manualLayout>
                  <c:x val="7.4999999999999997E-2"/>
                  <c:y val="-4.6296296296296294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F5B-4100-B7E8-1B50C6DF1CB6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'Geographical breakdown'!$A$2:$A$10</c:f>
              <c:strCache>
                <c:ptCount val="9"/>
                <c:pt idx="0">
                  <c:v>UK</c:v>
                </c:pt>
                <c:pt idx="1">
                  <c:v>USA</c:v>
                </c:pt>
                <c:pt idx="2">
                  <c:v>Italy</c:v>
                </c:pt>
                <c:pt idx="3">
                  <c:v>Suisse</c:v>
                </c:pt>
                <c:pt idx="4">
                  <c:v>France</c:v>
                </c:pt>
                <c:pt idx="5">
                  <c:v>Scandinavia</c:v>
                </c:pt>
                <c:pt idx="6">
                  <c:v>Holland</c:v>
                </c:pt>
                <c:pt idx="7">
                  <c:v>Germany/Austria</c:v>
                </c:pt>
                <c:pt idx="8">
                  <c:v>Other</c:v>
                </c:pt>
              </c:strCache>
            </c:strRef>
          </c:cat>
          <c:val>
            <c:numRef>
              <c:f>'Geographical breakdown'!$E$2:$E$10</c:f>
              <c:numCache>
                <c:formatCode>0.0%</c:formatCode>
                <c:ptCount val="9"/>
                <c:pt idx="0">
                  <c:v>0.21918876177772667</c:v>
                </c:pt>
                <c:pt idx="1">
                  <c:v>0.39195128151332331</c:v>
                </c:pt>
                <c:pt idx="2">
                  <c:v>6.6689634420377758E-2</c:v>
                </c:pt>
                <c:pt idx="3">
                  <c:v>1.0884011343531718E-2</c:v>
                </c:pt>
                <c:pt idx="4">
                  <c:v>4.5071348944708683E-2</c:v>
                </c:pt>
                <c:pt idx="5">
                  <c:v>3.8164036952286581E-2</c:v>
                </c:pt>
                <c:pt idx="6">
                  <c:v>5.9647878017765138E-2</c:v>
                </c:pt>
                <c:pt idx="7">
                  <c:v>2.5710772820957472E-2</c:v>
                </c:pt>
                <c:pt idx="8">
                  <c:v>0.14269227420932268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F5B-4100-B7E8-1B50C6DF1C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6</xdr:row>
      <xdr:rowOff>166688</xdr:rowOff>
    </xdr:from>
    <xdr:to>
      <xdr:col>4</xdr:col>
      <xdr:colOff>390525</xdr:colOff>
      <xdr:row>21</xdr:row>
      <xdr:rowOff>52388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11</xdr:row>
      <xdr:rowOff>166688</xdr:rowOff>
    </xdr:from>
    <xdr:to>
      <xdr:col>4</xdr:col>
      <xdr:colOff>390525</xdr:colOff>
      <xdr:row>26</xdr:row>
      <xdr:rowOff>52388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90"/>
  <sheetViews>
    <sheetView tabSelected="1" zoomScale="80" zoomScaleNormal="80" workbookViewId="0"/>
  </sheetViews>
  <sheetFormatPr defaultColWidth="8.85546875" defaultRowHeight="15" customHeight="1" x14ac:dyDescent="0.25"/>
  <cols>
    <col min="1" max="1" width="8.28515625" style="3" customWidth="1"/>
    <col min="2" max="2" width="49.7109375" style="3" bestFit="1" customWidth="1"/>
    <col min="3" max="6" width="15.7109375" style="3" customWidth="1"/>
    <col min="7" max="16384" width="8.85546875" style="3"/>
  </cols>
  <sheetData>
    <row r="1" spans="1:8" ht="19.899999999999999" customHeight="1" thickBot="1" x14ac:dyDescent="0.3">
      <c r="A1" s="1" t="s">
        <v>0</v>
      </c>
      <c r="B1" s="1" t="s">
        <v>1</v>
      </c>
      <c r="C1" s="2" t="s">
        <v>2</v>
      </c>
      <c r="D1" s="2" t="s">
        <v>3</v>
      </c>
      <c r="E1" s="2" t="s">
        <v>109</v>
      </c>
      <c r="F1" s="2" t="s">
        <v>110</v>
      </c>
      <c r="H1" s="4">
        <v>1489538745</v>
      </c>
    </row>
    <row r="2" spans="1:8" ht="15" customHeight="1" thickTop="1" x14ac:dyDescent="0.25">
      <c r="A2" s="6">
        <v>1</v>
      </c>
      <c r="B2" s="3" t="s">
        <v>8</v>
      </c>
      <c r="C2" s="7">
        <v>75117439</v>
      </c>
      <c r="D2" s="8">
        <v>5.0430000060186414E-2</v>
      </c>
      <c r="E2" s="33">
        <v>0</v>
      </c>
      <c r="F2" s="34">
        <v>0</v>
      </c>
    </row>
    <row r="3" spans="1:8" ht="15" customHeight="1" x14ac:dyDescent="0.25">
      <c r="A3" s="6">
        <v>2</v>
      </c>
      <c r="B3" s="3" t="s">
        <v>6</v>
      </c>
      <c r="C3" s="7">
        <v>34257753</v>
      </c>
      <c r="D3" s="8">
        <v>2.2998900240087411E-2</v>
      </c>
      <c r="E3" s="33">
        <v>-324888</v>
      </c>
      <c r="F3" s="34">
        <v>-9.3945398791260622E-3</v>
      </c>
    </row>
    <row r="4" spans="1:8" ht="15" customHeight="1" x14ac:dyDescent="0.25">
      <c r="A4" s="6">
        <v>3</v>
      </c>
      <c r="B4" s="3" t="s">
        <v>11</v>
      </c>
      <c r="C4" s="7">
        <v>22715225</v>
      </c>
      <c r="D4" s="8">
        <v>1.5249838298096771E-2</v>
      </c>
      <c r="E4" s="33">
        <v>324263</v>
      </c>
      <c r="F4" s="34">
        <v>1.4481869961638987E-2</v>
      </c>
    </row>
    <row r="5" spans="1:8" ht="15" customHeight="1" x14ac:dyDescent="0.25">
      <c r="A5" s="6">
        <v>4</v>
      </c>
      <c r="B5" s="3" t="s">
        <v>135</v>
      </c>
      <c r="C5" s="7">
        <v>18534322</v>
      </c>
      <c r="D5" s="8">
        <v>1.244299422369171E-2</v>
      </c>
      <c r="E5" s="33">
        <v>-2535510</v>
      </c>
      <c r="F5" s="34">
        <v>-0.12033840611543557</v>
      </c>
    </row>
    <row r="6" spans="1:8" ht="15" customHeight="1" x14ac:dyDescent="0.25">
      <c r="A6" s="6">
        <v>5</v>
      </c>
      <c r="B6" s="3" t="s">
        <v>13</v>
      </c>
      <c r="C6" s="7">
        <v>14895498</v>
      </c>
      <c r="D6" s="8">
        <v>1.0000074217606203E-2</v>
      </c>
      <c r="E6" s="33">
        <v>-222390</v>
      </c>
      <c r="F6" s="34">
        <v>-1.4710388117705329E-2</v>
      </c>
    </row>
    <row r="7" spans="1:8" ht="15" customHeight="1" x14ac:dyDescent="0.25">
      <c r="A7" s="6">
        <v>6</v>
      </c>
      <c r="B7" s="3" t="s">
        <v>7</v>
      </c>
      <c r="C7" s="7">
        <v>12511845</v>
      </c>
      <c r="D7" s="8">
        <v>8.3998117148674778E-3</v>
      </c>
      <c r="E7" s="33">
        <v>0</v>
      </c>
      <c r="F7" s="34">
        <v>0</v>
      </c>
    </row>
    <row r="8" spans="1:8" ht="15" customHeight="1" x14ac:dyDescent="0.25">
      <c r="A8" s="6">
        <v>7</v>
      </c>
      <c r="B8" s="3" t="s">
        <v>244</v>
      </c>
      <c r="C8" s="7">
        <v>12460090</v>
      </c>
      <c r="D8" s="8">
        <v>8.3650660594263362E-3</v>
      </c>
      <c r="E8" s="33">
        <v>-1949113</v>
      </c>
      <c r="F8" s="34">
        <v>-0.13526861964537526</v>
      </c>
    </row>
    <row r="9" spans="1:8" ht="15" customHeight="1" x14ac:dyDescent="0.25">
      <c r="A9" s="6">
        <v>8</v>
      </c>
      <c r="B9" s="3" t="s">
        <v>243</v>
      </c>
      <c r="C9" s="7">
        <v>11609890</v>
      </c>
      <c r="D9" s="8">
        <v>7.7942853376398741E-3</v>
      </c>
      <c r="E9" s="33">
        <v>-10883992</v>
      </c>
      <c r="F9" s="34">
        <v>-0.48386454592408729</v>
      </c>
    </row>
    <row r="10" spans="1:8" ht="15" customHeight="1" x14ac:dyDescent="0.25">
      <c r="A10" s="6">
        <v>9</v>
      </c>
      <c r="B10" s="3" t="s">
        <v>230</v>
      </c>
      <c r="C10" s="7">
        <v>10449134</v>
      </c>
      <c r="D10" s="8">
        <v>7.0150132281386205E-3</v>
      </c>
      <c r="E10" s="33">
        <v>1427315</v>
      </c>
      <c r="F10" s="34">
        <v>0.15820700902999715</v>
      </c>
    </row>
    <row r="11" spans="1:8" ht="15" customHeight="1" x14ac:dyDescent="0.25">
      <c r="A11" s="6">
        <v>10</v>
      </c>
      <c r="B11" s="3" t="s">
        <v>12</v>
      </c>
      <c r="C11" s="7">
        <v>10420465</v>
      </c>
      <c r="D11" s="8">
        <v>6.9957663303346967E-3</v>
      </c>
      <c r="E11" s="33">
        <v>221067</v>
      </c>
      <c r="F11" s="34">
        <v>2.1674514515464541E-2</v>
      </c>
    </row>
    <row r="12" spans="1:8" ht="15" customHeight="1" x14ac:dyDescent="0.25">
      <c r="A12" s="6">
        <v>11</v>
      </c>
      <c r="B12" s="3" t="s">
        <v>217</v>
      </c>
      <c r="C12" s="7">
        <v>10081866</v>
      </c>
      <c r="D12" s="8">
        <v>6.768448309144184E-3</v>
      </c>
      <c r="E12" s="33">
        <v>-506529</v>
      </c>
      <c r="F12" s="34">
        <v>-4.7838128441562676E-2</v>
      </c>
    </row>
    <row r="13" spans="1:8" ht="15" customHeight="1" x14ac:dyDescent="0.25">
      <c r="A13" s="6">
        <v>12</v>
      </c>
      <c r="B13" s="3" t="s">
        <v>10</v>
      </c>
      <c r="C13" s="7">
        <v>8971537</v>
      </c>
      <c r="D13" s="8">
        <v>6.0230303039213659E-3</v>
      </c>
      <c r="E13" s="33">
        <v>1784258</v>
      </c>
      <c r="F13" s="34">
        <v>0.24825222452057308</v>
      </c>
    </row>
    <row r="14" spans="1:8" ht="15" customHeight="1" x14ac:dyDescent="0.25">
      <c r="A14" s="6">
        <v>13</v>
      </c>
      <c r="B14" s="3" t="s">
        <v>101</v>
      </c>
      <c r="C14" s="7">
        <v>8511952</v>
      </c>
      <c r="D14" s="8">
        <v>5.7144884807947714E-3</v>
      </c>
      <c r="E14" s="33">
        <v>-387462</v>
      </c>
      <c r="F14" s="34">
        <v>-4.3537922834020304E-2</v>
      </c>
    </row>
    <row r="15" spans="1:8" ht="15" customHeight="1" x14ac:dyDescent="0.25">
      <c r="A15" s="6">
        <v>14</v>
      </c>
      <c r="B15" s="3" t="s">
        <v>149</v>
      </c>
      <c r="C15" s="7">
        <v>7779453</v>
      </c>
      <c r="D15" s="8">
        <v>5.222726180244476E-3</v>
      </c>
      <c r="E15" s="33">
        <v>874046</v>
      </c>
      <c r="F15" s="34">
        <v>0.12657414689677235</v>
      </c>
    </row>
    <row r="16" spans="1:8" ht="15" customHeight="1" x14ac:dyDescent="0.25">
      <c r="A16" s="6">
        <v>15</v>
      </c>
      <c r="B16" s="3" t="s">
        <v>146</v>
      </c>
      <c r="C16" s="7">
        <v>6050000</v>
      </c>
      <c r="D16" s="8">
        <v>4.061660040941063E-3</v>
      </c>
      <c r="E16" s="33">
        <v>305000</v>
      </c>
      <c r="F16" s="34">
        <v>5.3089643167972149E-2</v>
      </c>
    </row>
    <row r="17" spans="1:6" ht="15" customHeight="1" x14ac:dyDescent="0.25">
      <c r="A17" s="6">
        <v>16</v>
      </c>
      <c r="B17" s="3" t="s">
        <v>245</v>
      </c>
      <c r="C17" s="7">
        <v>5656196</v>
      </c>
      <c r="D17" s="8">
        <v>3.797280211062922E-3</v>
      </c>
      <c r="E17" s="33">
        <v>427526</v>
      </c>
      <c r="F17" s="34">
        <v>8.1765726274559303E-2</v>
      </c>
    </row>
    <row r="18" spans="1:6" ht="15" customHeight="1" x14ac:dyDescent="0.25">
      <c r="A18" s="6">
        <v>17</v>
      </c>
      <c r="B18" s="3" t="s">
        <v>175</v>
      </c>
      <c r="C18" s="7">
        <v>5074958</v>
      </c>
      <c r="D18" s="8">
        <v>3.407066796372591E-3</v>
      </c>
      <c r="E18" s="33">
        <v>-148455</v>
      </c>
      <c r="F18" s="34">
        <v>-2.8421072582236941E-2</v>
      </c>
    </row>
    <row r="19" spans="1:6" ht="15" customHeight="1" x14ac:dyDescent="0.25">
      <c r="A19" s="6">
        <v>18</v>
      </c>
      <c r="B19" s="3" t="s">
        <v>261</v>
      </c>
      <c r="C19" s="7">
        <v>4503459</v>
      </c>
      <c r="D19" s="8">
        <v>3.0233916473250246E-3</v>
      </c>
      <c r="E19" s="33">
        <v>4503459</v>
      </c>
      <c r="F19" s="34" t="s">
        <v>262</v>
      </c>
    </row>
    <row r="20" spans="1:6" ht="15" customHeight="1" x14ac:dyDescent="0.25">
      <c r="A20" s="6">
        <v>19</v>
      </c>
      <c r="B20" s="3" t="s">
        <v>194</v>
      </c>
      <c r="C20" s="7">
        <v>4461309</v>
      </c>
      <c r="D20" s="8">
        <v>2.9950942967918569E-3</v>
      </c>
      <c r="E20" s="33">
        <v>262795</v>
      </c>
      <c r="F20" s="34">
        <v>6.2592383876771643E-2</v>
      </c>
    </row>
    <row r="21" spans="1:6" ht="15" customHeight="1" x14ac:dyDescent="0.25">
      <c r="A21" s="6">
        <v>20</v>
      </c>
      <c r="B21" s="3" t="s">
        <v>14</v>
      </c>
      <c r="C21" s="7">
        <v>4270306</v>
      </c>
      <c r="D21" s="8">
        <v>2.8668646682298957E-3</v>
      </c>
      <c r="E21" s="33">
        <v>140266</v>
      </c>
      <c r="F21" s="34">
        <v>3.396238293091592E-2</v>
      </c>
    </row>
    <row r="22" spans="1:6" ht="15" customHeight="1" x14ac:dyDescent="0.25">
      <c r="A22" s="6">
        <v>21</v>
      </c>
      <c r="B22" s="3" t="s">
        <v>17</v>
      </c>
      <c r="C22" s="7">
        <v>4041748</v>
      </c>
      <c r="D22" s="8">
        <v>2.7134225367195803E-3</v>
      </c>
      <c r="E22" s="33">
        <v>483765</v>
      </c>
      <c r="F22" s="34">
        <v>0.13596607965805346</v>
      </c>
    </row>
    <row r="23" spans="1:6" ht="15" customHeight="1" x14ac:dyDescent="0.25">
      <c r="A23" s="6">
        <v>22</v>
      </c>
      <c r="B23" s="3" t="s">
        <v>16</v>
      </c>
      <c r="C23" s="7">
        <v>4032472.0000000005</v>
      </c>
      <c r="D23" s="8">
        <v>2.7071951055559823E-3</v>
      </c>
      <c r="E23" s="33">
        <v>1340000.0000000005</v>
      </c>
      <c r="F23" s="34">
        <v>0.49768391277606616</v>
      </c>
    </row>
    <row r="24" spans="1:6" ht="15" customHeight="1" x14ac:dyDescent="0.25">
      <c r="A24" s="6">
        <v>23</v>
      </c>
      <c r="B24" s="3" t="s">
        <v>30</v>
      </c>
      <c r="C24" s="7">
        <v>4016244.0000000005</v>
      </c>
      <c r="D24" s="8">
        <v>2.6963004577635211E-3</v>
      </c>
      <c r="E24" s="33">
        <v>-2851236.9999999995</v>
      </c>
      <c r="F24" s="34">
        <v>-0.41517945226204478</v>
      </c>
    </row>
    <row r="25" spans="1:6" ht="15" customHeight="1" x14ac:dyDescent="0.25">
      <c r="A25" s="6">
        <v>24</v>
      </c>
      <c r="B25" s="3" t="s">
        <v>181</v>
      </c>
      <c r="C25" s="7">
        <v>3920796</v>
      </c>
      <c r="D25" s="8">
        <v>2.6322215606415797E-3</v>
      </c>
      <c r="E25" s="33">
        <v>501814</v>
      </c>
      <c r="F25" s="34">
        <v>0.1467729283160894</v>
      </c>
    </row>
    <row r="26" spans="1:6" ht="15" customHeight="1" x14ac:dyDescent="0.25">
      <c r="A26" s="6">
        <v>25</v>
      </c>
      <c r="B26" s="3" t="s">
        <v>147</v>
      </c>
      <c r="C26" s="7">
        <v>3749593</v>
      </c>
      <c r="D26" s="8">
        <v>2.5172846376681529E-3</v>
      </c>
      <c r="E26" s="33">
        <v>221719</v>
      </c>
      <c r="F26" s="34">
        <v>6.2847766105025293E-2</v>
      </c>
    </row>
    <row r="27" spans="1:6" ht="15" customHeight="1" x14ac:dyDescent="0.25">
      <c r="A27" s="6">
        <v>26</v>
      </c>
      <c r="B27" s="3" t="s">
        <v>203</v>
      </c>
      <c r="C27" s="7">
        <v>3648655</v>
      </c>
      <c r="D27" s="8">
        <v>2.4495200358148456E-3</v>
      </c>
      <c r="E27" s="33">
        <v>0</v>
      </c>
      <c r="F27" s="34">
        <v>0</v>
      </c>
    </row>
    <row r="28" spans="1:6" ht="15" customHeight="1" x14ac:dyDescent="0.25">
      <c r="A28" s="6">
        <v>27</v>
      </c>
      <c r="B28" s="3" t="s">
        <v>174</v>
      </c>
      <c r="C28" s="7">
        <v>3482548</v>
      </c>
      <c r="D28" s="8">
        <v>2.3380043061585485E-3</v>
      </c>
      <c r="E28" s="33">
        <v>668</v>
      </c>
      <c r="F28" s="34">
        <v>1.9185037967994303E-4</v>
      </c>
    </row>
    <row r="29" spans="1:6" ht="15" customHeight="1" x14ac:dyDescent="0.25">
      <c r="A29" s="6">
        <v>28</v>
      </c>
      <c r="B29" s="3" t="s">
        <v>159</v>
      </c>
      <c r="C29" s="7">
        <v>3422682</v>
      </c>
      <c r="D29" s="8">
        <v>2.2978133408674776E-3</v>
      </c>
      <c r="E29" s="33">
        <v>-8247</v>
      </c>
      <c r="F29" s="34">
        <v>-2.4037221405630955E-3</v>
      </c>
    </row>
    <row r="30" spans="1:6" ht="15" customHeight="1" x14ac:dyDescent="0.25">
      <c r="A30" s="6">
        <v>29</v>
      </c>
      <c r="B30" s="3" t="s">
        <v>160</v>
      </c>
      <c r="C30" s="7">
        <v>3212205</v>
      </c>
      <c r="D30" s="8">
        <v>2.156509866415056E-3</v>
      </c>
      <c r="E30" s="33">
        <v>0</v>
      </c>
      <c r="F30" s="34">
        <v>0</v>
      </c>
    </row>
    <row r="31" spans="1:6" ht="15" customHeight="1" x14ac:dyDescent="0.25">
      <c r="A31" s="6">
        <v>30</v>
      </c>
      <c r="B31" s="3" t="s">
        <v>231</v>
      </c>
      <c r="C31" s="7">
        <v>2634174</v>
      </c>
      <c r="D31" s="8">
        <v>1.7684494672208072E-3</v>
      </c>
      <c r="E31" s="33">
        <v>0</v>
      </c>
      <c r="F31" s="34">
        <v>0</v>
      </c>
    </row>
    <row r="32" spans="1:6" ht="15" customHeight="1" x14ac:dyDescent="0.25">
      <c r="A32" s="6">
        <v>31</v>
      </c>
      <c r="B32" s="3" t="s">
        <v>232</v>
      </c>
      <c r="C32" s="7">
        <v>2634174</v>
      </c>
      <c r="D32" s="8">
        <v>1.7684494672208072E-3</v>
      </c>
      <c r="E32" s="33">
        <v>0</v>
      </c>
      <c r="F32" s="34">
        <v>0</v>
      </c>
    </row>
    <row r="33" spans="1:6" ht="15" customHeight="1" x14ac:dyDescent="0.25">
      <c r="A33" s="6">
        <v>32</v>
      </c>
      <c r="B33" s="3" t="s">
        <v>9</v>
      </c>
      <c r="C33" s="7">
        <v>2615374</v>
      </c>
      <c r="D33" s="8">
        <v>1.7558281103993707E-3</v>
      </c>
      <c r="E33" s="33">
        <v>-2537307</v>
      </c>
      <c r="F33" s="34">
        <v>-0.49242462322041669</v>
      </c>
    </row>
    <row r="34" spans="1:6" ht="15" customHeight="1" x14ac:dyDescent="0.25">
      <c r="A34" s="6">
        <v>33</v>
      </c>
      <c r="B34" s="3" t="s">
        <v>213</v>
      </c>
      <c r="C34" s="7">
        <v>2490761</v>
      </c>
      <c r="D34" s="8">
        <v>1.6721693264850255E-3</v>
      </c>
      <c r="E34" s="33">
        <v>0</v>
      </c>
      <c r="F34" s="34">
        <v>0</v>
      </c>
    </row>
    <row r="35" spans="1:6" ht="15" customHeight="1" x14ac:dyDescent="0.25">
      <c r="A35" s="6">
        <v>34</v>
      </c>
      <c r="B35" s="3" t="s">
        <v>106</v>
      </c>
      <c r="C35" s="7">
        <v>2428659</v>
      </c>
      <c r="D35" s="8">
        <v>1.6304772253507242E-3</v>
      </c>
      <c r="E35" s="33">
        <v>-8427</v>
      </c>
      <c r="F35" s="34">
        <v>-3.4578180663300353E-3</v>
      </c>
    </row>
    <row r="36" spans="1:6" ht="15" customHeight="1" x14ac:dyDescent="0.25">
      <c r="A36" s="6">
        <v>35</v>
      </c>
      <c r="B36" s="3" t="s">
        <v>24</v>
      </c>
      <c r="C36" s="7">
        <v>2235079</v>
      </c>
      <c r="D36" s="8">
        <v>1.5005175310159522E-3</v>
      </c>
      <c r="E36" s="33">
        <v>137042</v>
      </c>
      <c r="F36" s="34">
        <v>6.5319153094058877E-2</v>
      </c>
    </row>
    <row r="37" spans="1:6" ht="15" customHeight="1" x14ac:dyDescent="0.25">
      <c r="A37" s="6">
        <v>36</v>
      </c>
      <c r="B37" s="3" t="s">
        <v>166</v>
      </c>
      <c r="C37" s="7">
        <v>2209105</v>
      </c>
      <c r="D37" s="8">
        <v>1.4830799181393566E-3</v>
      </c>
      <c r="E37" s="33">
        <v>10499</v>
      </c>
      <c r="F37" s="34">
        <v>4.7752985300685983E-3</v>
      </c>
    </row>
    <row r="38" spans="1:6" ht="15" customHeight="1" x14ac:dyDescent="0.25">
      <c r="A38" s="6">
        <v>37</v>
      </c>
      <c r="B38" s="3" t="s">
        <v>19</v>
      </c>
      <c r="C38" s="7">
        <v>2190033</v>
      </c>
      <c r="D38" s="8">
        <v>1.4702759544532693E-3</v>
      </c>
      <c r="E38" s="33">
        <v>0</v>
      </c>
      <c r="F38" s="34">
        <v>0</v>
      </c>
    </row>
    <row r="39" spans="1:6" ht="15" customHeight="1" x14ac:dyDescent="0.25">
      <c r="A39" s="6">
        <v>38</v>
      </c>
      <c r="B39" s="3" t="s">
        <v>162</v>
      </c>
      <c r="C39" s="7">
        <v>1996152</v>
      </c>
      <c r="D39" s="8">
        <v>1.3401141841396008E-3</v>
      </c>
      <c r="E39" s="33">
        <v>10000</v>
      </c>
      <c r="F39" s="34">
        <v>5.0348613801964801E-3</v>
      </c>
    </row>
    <row r="40" spans="1:6" ht="15" customHeight="1" x14ac:dyDescent="0.25">
      <c r="A40" s="6">
        <v>39</v>
      </c>
      <c r="B40" s="3" t="s">
        <v>195</v>
      </c>
      <c r="C40" s="7">
        <v>1933538</v>
      </c>
      <c r="D40" s="8">
        <v>1.2980783524365457E-3</v>
      </c>
      <c r="E40" s="33">
        <v>0</v>
      </c>
      <c r="F40" s="34">
        <v>0</v>
      </c>
    </row>
    <row r="41" spans="1:6" ht="15" customHeight="1" x14ac:dyDescent="0.25">
      <c r="A41" s="6">
        <v>40</v>
      </c>
      <c r="B41" s="3" t="s">
        <v>210</v>
      </c>
      <c r="C41" s="7">
        <v>1897411</v>
      </c>
      <c r="D41" s="8">
        <v>1.2738245355276073E-3</v>
      </c>
      <c r="E41" s="33">
        <v>0</v>
      </c>
      <c r="F41" s="34">
        <v>0</v>
      </c>
    </row>
    <row r="42" spans="1:6" ht="15" customHeight="1" x14ac:dyDescent="0.25">
      <c r="A42" s="6">
        <v>41</v>
      </c>
      <c r="B42" s="3" t="s">
        <v>21</v>
      </c>
      <c r="C42" s="7">
        <v>1860000</v>
      </c>
      <c r="D42" s="8">
        <v>1.2487087068017153E-3</v>
      </c>
      <c r="E42" s="33">
        <v>0</v>
      </c>
      <c r="F42" s="34">
        <v>0</v>
      </c>
    </row>
    <row r="43" spans="1:6" ht="15" customHeight="1" x14ac:dyDescent="0.25">
      <c r="A43" s="6">
        <v>42</v>
      </c>
      <c r="B43" s="3" t="s">
        <v>18</v>
      </c>
      <c r="C43" s="7">
        <v>1850000</v>
      </c>
      <c r="D43" s="8">
        <v>1.2419952191307384E-3</v>
      </c>
      <c r="E43" s="33">
        <v>0</v>
      </c>
      <c r="F43" s="34">
        <v>0</v>
      </c>
    </row>
    <row r="44" spans="1:6" ht="15" customHeight="1" x14ac:dyDescent="0.25">
      <c r="A44" s="6">
        <v>43</v>
      </c>
      <c r="B44" s="3" t="s">
        <v>130</v>
      </c>
      <c r="C44" s="7">
        <v>1837788</v>
      </c>
      <c r="D44" s="8">
        <v>1.2337967079869413E-3</v>
      </c>
      <c r="E44" s="33">
        <v>467922</v>
      </c>
      <c r="F44" s="34">
        <v>0.34158231535055256</v>
      </c>
    </row>
    <row r="45" spans="1:6" ht="15" customHeight="1" x14ac:dyDescent="0.25">
      <c r="A45" s="6">
        <v>44</v>
      </c>
      <c r="B45" s="3" t="s">
        <v>122</v>
      </c>
      <c r="C45" s="7">
        <v>1826482</v>
      </c>
      <c r="D45" s="8">
        <v>1.2262064388261348E-3</v>
      </c>
      <c r="E45" s="33">
        <v>-3750</v>
      </c>
      <c r="F45" s="34">
        <v>-2.0489205740037326E-3</v>
      </c>
    </row>
    <row r="46" spans="1:6" ht="15" customHeight="1" x14ac:dyDescent="0.25">
      <c r="A46" s="6">
        <v>45</v>
      </c>
      <c r="B46" s="3" t="s">
        <v>119</v>
      </c>
      <c r="C46" s="7">
        <v>1813060</v>
      </c>
      <c r="D46" s="8">
        <v>1.2171955956741495E-3</v>
      </c>
      <c r="E46" s="33">
        <v>163202</v>
      </c>
      <c r="F46" s="34">
        <v>9.8918816043562535E-2</v>
      </c>
    </row>
    <row r="47" spans="1:6" ht="15" customHeight="1" x14ac:dyDescent="0.25">
      <c r="A47" s="6">
        <v>46</v>
      </c>
      <c r="B47" s="3" t="s">
        <v>233</v>
      </c>
      <c r="C47" s="7">
        <v>1792858</v>
      </c>
      <c r="D47" s="8">
        <v>1.2036330078812418E-3</v>
      </c>
      <c r="E47" s="33">
        <v>163501</v>
      </c>
      <c r="F47" s="34">
        <v>0.100346946678966</v>
      </c>
    </row>
    <row r="48" spans="1:6" ht="15" customHeight="1" x14ac:dyDescent="0.25">
      <c r="A48" s="6">
        <v>47</v>
      </c>
      <c r="B48" s="3" t="s">
        <v>118</v>
      </c>
      <c r="C48" s="7">
        <v>1734227</v>
      </c>
      <c r="D48" s="8">
        <v>1.1642711583175367E-3</v>
      </c>
      <c r="E48" s="33">
        <v>0</v>
      </c>
      <c r="F48" s="34">
        <v>0</v>
      </c>
    </row>
    <row r="49" spans="1:6" ht="15" customHeight="1" x14ac:dyDescent="0.25">
      <c r="A49" s="6">
        <v>48</v>
      </c>
      <c r="B49" s="3" t="s">
        <v>115</v>
      </c>
      <c r="C49" s="7">
        <v>1734041</v>
      </c>
      <c r="D49" s="8">
        <v>1.1641462874468565E-3</v>
      </c>
      <c r="E49" s="33">
        <v>-60203</v>
      </c>
      <c r="F49" s="34">
        <v>-3.3553407451829297E-2</v>
      </c>
    </row>
    <row r="50" spans="1:6" ht="15" customHeight="1" x14ac:dyDescent="0.25">
      <c r="A50" s="6">
        <v>49</v>
      </c>
      <c r="B50" s="3" t="s">
        <v>15</v>
      </c>
      <c r="C50" s="7">
        <v>1534088</v>
      </c>
      <c r="D50" s="8">
        <v>1.029908087419371E-3</v>
      </c>
      <c r="E50" s="33">
        <v>218014</v>
      </c>
      <c r="F50" s="34">
        <v>0.16565481880198227</v>
      </c>
    </row>
    <row r="51" spans="1:6" ht="15" customHeight="1" x14ac:dyDescent="0.25">
      <c r="A51" s="6">
        <v>50</v>
      </c>
      <c r="B51" s="3" t="s">
        <v>102</v>
      </c>
      <c r="C51" s="7">
        <v>1477435</v>
      </c>
      <c r="D51" s="8">
        <v>9.9187416571698507E-4</v>
      </c>
      <c r="E51" s="33">
        <v>0</v>
      </c>
      <c r="F51" s="34">
        <v>0</v>
      </c>
    </row>
    <row r="52" spans="1:6" ht="15" customHeight="1" x14ac:dyDescent="0.25">
      <c r="A52" s="6">
        <v>51</v>
      </c>
      <c r="B52" s="3" t="s">
        <v>113</v>
      </c>
      <c r="C52" s="7">
        <v>1437500</v>
      </c>
      <c r="D52" s="8">
        <v>9.6506385270293859E-4</v>
      </c>
      <c r="E52" s="33">
        <v>-320000</v>
      </c>
      <c r="F52" s="34">
        <v>-0.18207681365576103</v>
      </c>
    </row>
    <row r="53" spans="1:6" ht="15" customHeight="1" x14ac:dyDescent="0.25">
      <c r="A53" s="6">
        <v>52</v>
      </c>
      <c r="B53" s="3" t="s">
        <v>29</v>
      </c>
      <c r="C53" s="7">
        <v>1392906</v>
      </c>
      <c r="D53" s="8">
        <v>9.3512572578298393E-4</v>
      </c>
      <c r="E53" s="33">
        <v>32691</v>
      </c>
      <c r="F53" s="34">
        <v>2.4033700554691721E-2</v>
      </c>
    </row>
    <row r="54" spans="1:6" ht="15" customHeight="1" x14ac:dyDescent="0.25">
      <c r="A54" s="6">
        <v>53</v>
      </c>
      <c r="B54" s="3" t="s">
        <v>250</v>
      </c>
      <c r="C54" s="7">
        <v>1215000</v>
      </c>
      <c r="D54" s="8">
        <v>8.1568875202370108E-4</v>
      </c>
      <c r="E54" s="33">
        <v>0</v>
      </c>
      <c r="F54" s="34">
        <v>0</v>
      </c>
    </row>
    <row r="55" spans="1:6" ht="15" customHeight="1" x14ac:dyDescent="0.25">
      <c r="A55" s="6">
        <v>54</v>
      </c>
      <c r="B55" s="3" t="s">
        <v>224</v>
      </c>
      <c r="C55" s="7">
        <v>1147714</v>
      </c>
      <c r="D55" s="8">
        <v>7.7051637888076558E-4</v>
      </c>
      <c r="E55" s="33">
        <v>0</v>
      </c>
      <c r="F55" s="34">
        <v>0</v>
      </c>
    </row>
    <row r="56" spans="1:6" ht="15" customHeight="1" x14ac:dyDescent="0.25">
      <c r="A56" s="6">
        <v>55</v>
      </c>
      <c r="B56" s="3" t="s">
        <v>116</v>
      </c>
      <c r="C56" s="7">
        <v>1117663</v>
      </c>
      <c r="D56" s="8">
        <v>7.5034167708071264E-4</v>
      </c>
      <c r="E56" s="33">
        <v>-98191</v>
      </c>
      <c r="F56" s="34">
        <v>-8.0758874009543916E-2</v>
      </c>
    </row>
    <row r="57" spans="1:6" ht="15" customHeight="1" x14ac:dyDescent="0.25">
      <c r="A57" s="6">
        <v>56</v>
      </c>
      <c r="B57" s="3" t="s">
        <v>114</v>
      </c>
      <c r="C57" s="7">
        <v>1105856</v>
      </c>
      <c r="D57" s="8">
        <v>7.4241506218759011E-4</v>
      </c>
      <c r="E57" s="33">
        <v>123665</v>
      </c>
      <c r="F57" s="34">
        <v>0.12590728279937405</v>
      </c>
    </row>
    <row r="58" spans="1:6" ht="15" customHeight="1" x14ac:dyDescent="0.25">
      <c r="A58" s="6">
        <v>57</v>
      </c>
      <c r="B58" s="3" t="s">
        <v>154</v>
      </c>
      <c r="C58" s="7">
        <v>1043739</v>
      </c>
      <c r="D58" s="8">
        <v>7.0071289082178259E-4</v>
      </c>
      <c r="E58" s="33">
        <v>0</v>
      </c>
      <c r="F58" s="34">
        <v>0</v>
      </c>
    </row>
    <row r="59" spans="1:6" ht="15" customHeight="1" x14ac:dyDescent="0.25">
      <c r="A59" s="6">
        <v>58</v>
      </c>
      <c r="B59" s="3" t="s">
        <v>238</v>
      </c>
      <c r="C59" s="7">
        <v>1025900</v>
      </c>
      <c r="D59" s="8">
        <v>6.887367001655267E-4</v>
      </c>
      <c r="E59" s="33">
        <v>1011067</v>
      </c>
      <c r="F59" s="34">
        <v>68.16335198543787</v>
      </c>
    </row>
    <row r="60" spans="1:6" ht="15" customHeight="1" x14ac:dyDescent="0.25">
      <c r="A60" s="6">
        <v>59</v>
      </c>
      <c r="B60" s="3" t="s">
        <v>255</v>
      </c>
      <c r="C60" s="7">
        <v>1016760.0000000001</v>
      </c>
      <c r="D60" s="8">
        <v>6.8260057243425386E-4</v>
      </c>
      <c r="E60" s="33">
        <v>721579.00000000012</v>
      </c>
      <c r="F60" s="34">
        <v>2.4445306439100083</v>
      </c>
    </row>
    <row r="61" spans="1:6" ht="15" customHeight="1" x14ac:dyDescent="0.25">
      <c r="A61" s="6">
        <v>60</v>
      </c>
      <c r="B61" s="3" t="s">
        <v>150</v>
      </c>
      <c r="C61" s="7">
        <v>985260</v>
      </c>
      <c r="D61" s="8">
        <v>6.6145308627067636E-4</v>
      </c>
      <c r="E61" s="33">
        <v>123816</v>
      </c>
      <c r="F61" s="34">
        <v>0.14373075905108168</v>
      </c>
    </row>
    <row r="62" spans="1:6" ht="15" customHeight="1" x14ac:dyDescent="0.25">
      <c r="A62" s="6">
        <v>61</v>
      </c>
      <c r="B62" s="3" t="s">
        <v>145</v>
      </c>
      <c r="C62" s="7">
        <v>960677</v>
      </c>
      <c r="D62" s="8">
        <v>6.4494931952911369E-4</v>
      </c>
      <c r="E62" s="33">
        <v>0</v>
      </c>
      <c r="F62" s="34">
        <v>0</v>
      </c>
    </row>
    <row r="63" spans="1:6" ht="15" customHeight="1" x14ac:dyDescent="0.25">
      <c r="A63" s="6">
        <v>62</v>
      </c>
      <c r="B63" s="3" t="s">
        <v>25</v>
      </c>
      <c r="C63" s="7">
        <v>925304</v>
      </c>
      <c r="D63" s="8">
        <v>6.2120169959056684E-4</v>
      </c>
      <c r="E63" s="33">
        <v>68494</v>
      </c>
      <c r="F63" s="34">
        <v>7.9940710309170063E-2</v>
      </c>
    </row>
    <row r="64" spans="1:6" ht="15" customHeight="1" x14ac:dyDescent="0.25">
      <c r="A64" s="6">
        <v>63</v>
      </c>
      <c r="B64" s="3" t="s">
        <v>103</v>
      </c>
      <c r="C64" s="7">
        <v>910545</v>
      </c>
      <c r="D64" s="8">
        <v>6.1129326313697201E-4</v>
      </c>
      <c r="E64" s="33">
        <v>0</v>
      </c>
      <c r="F64" s="34">
        <v>0</v>
      </c>
    </row>
    <row r="65" spans="1:6" ht="15" customHeight="1" x14ac:dyDescent="0.25">
      <c r="A65" s="6">
        <v>64</v>
      </c>
      <c r="B65" s="3" t="s">
        <v>105</v>
      </c>
      <c r="C65" s="7">
        <v>905988</v>
      </c>
      <c r="D65" s="8">
        <v>6.0823392680530775E-4</v>
      </c>
      <c r="E65" s="33">
        <v>-22457</v>
      </c>
      <c r="F65" s="34">
        <v>-2.4187754794306609E-2</v>
      </c>
    </row>
    <row r="66" spans="1:6" ht="15" customHeight="1" x14ac:dyDescent="0.25">
      <c r="A66" s="6">
        <v>65</v>
      </c>
      <c r="B66" s="3" t="s">
        <v>164</v>
      </c>
      <c r="C66" s="7">
        <v>880000</v>
      </c>
      <c r="D66" s="8">
        <v>5.9078691504597285E-4</v>
      </c>
      <c r="E66" s="33">
        <v>130000</v>
      </c>
      <c r="F66" s="34">
        <v>0.17333333333333334</v>
      </c>
    </row>
    <row r="67" spans="1:6" ht="15" customHeight="1" x14ac:dyDescent="0.25">
      <c r="A67" s="6">
        <v>66</v>
      </c>
      <c r="B67" s="3" t="s">
        <v>23</v>
      </c>
      <c r="C67" s="7">
        <v>729000</v>
      </c>
      <c r="D67" s="8">
        <v>4.8941325121422072E-4</v>
      </c>
      <c r="E67" s="33">
        <v>-149022</v>
      </c>
      <c r="F67" s="34">
        <v>-0.16972467660263638</v>
      </c>
    </row>
    <row r="68" spans="1:6" ht="15" customHeight="1" x14ac:dyDescent="0.25">
      <c r="A68" s="6">
        <v>67</v>
      </c>
      <c r="B68" s="3" t="s">
        <v>124</v>
      </c>
      <c r="C68" s="7">
        <v>699736</v>
      </c>
      <c r="D68" s="8">
        <v>4.697669008938737E-4</v>
      </c>
      <c r="E68" s="33">
        <v>17164</v>
      </c>
      <c r="F68" s="34">
        <v>2.5146065177006967E-2</v>
      </c>
    </row>
    <row r="69" spans="1:6" ht="15" customHeight="1" x14ac:dyDescent="0.25">
      <c r="A69" s="6">
        <v>68</v>
      </c>
      <c r="B69" s="3" t="s">
        <v>151</v>
      </c>
      <c r="C69" s="7">
        <v>662781</v>
      </c>
      <c r="D69" s="8">
        <v>4.4495720720577831E-4</v>
      </c>
      <c r="E69" s="33">
        <v>0</v>
      </c>
      <c r="F69" s="34">
        <v>0</v>
      </c>
    </row>
    <row r="70" spans="1:6" ht="15" customHeight="1" x14ac:dyDescent="0.25">
      <c r="A70" s="6">
        <v>69</v>
      </c>
      <c r="B70" s="3" t="s">
        <v>196</v>
      </c>
      <c r="C70" s="7">
        <v>658174</v>
      </c>
      <c r="D70" s="8">
        <v>4.4186430343575925E-4</v>
      </c>
      <c r="E70" s="33">
        <v>0</v>
      </c>
      <c r="F70" s="34">
        <v>0</v>
      </c>
    </row>
    <row r="71" spans="1:6" ht="15" customHeight="1" x14ac:dyDescent="0.25">
      <c r="A71" s="6">
        <v>70</v>
      </c>
      <c r="B71" s="3" t="s">
        <v>197</v>
      </c>
      <c r="C71" s="7">
        <v>632841</v>
      </c>
      <c r="D71" s="8">
        <v>4.2485702511887329E-4</v>
      </c>
      <c r="E71" s="33">
        <v>0</v>
      </c>
      <c r="F71" s="34">
        <v>0</v>
      </c>
    </row>
    <row r="72" spans="1:6" ht="15" customHeight="1" x14ac:dyDescent="0.25">
      <c r="A72" s="6">
        <v>71</v>
      </c>
      <c r="B72" s="3" t="s">
        <v>28</v>
      </c>
      <c r="C72" s="7">
        <v>628506</v>
      </c>
      <c r="D72" s="8">
        <v>4.2194672821350477E-4</v>
      </c>
      <c r="E72" s="33">
        <v>397735</v>
      </c>
      <c r="F72" s="34">
        <v>1.7235051197940816</v>
      </c>
    </row>
    <row r="73" spans="1:6" ht="15" customHeight="1" x14ac:dyDescent="0.25">
      <c r="A73" s="6">
        <v>72</v>
      </c>
      <c r="B73" s="3" t="s">
        <v>31</v>
      </c>
      <c r="C73" s="7">
        <v>610628</v>
      </c>
      <c r="D73" s="8">
        <v>4.0994435495533214E-4</v>
      </c>
      <c r="E73" s="33">
        <v>-4644</v>
      </c>
      <c r="F73" s="34">
        <v>-7.5478812622709959E-3</v>
      </c>
    </row>
    <row r="74" spans="1:6" ht="15" customHeight="1" x14ac:dyDescent="0.25">
      <c r="A74" s="6">
        <v>73</v>
      </c>
      <c r="B74" s="3" t="s">
        <v>83</v>
      </c>
      <c r="C74" s="7">
        <v>550000</v>
      </c>
      <c r="D74" s="8">
        <v>3.6924182190373303E-4</v>
      </c>
      <c r="E74" s="33">
        <v>0</v>
      </c>
      <c r="F74" s="34">
        <v>0</v>
      </c>
    </row>
    <row r="75" spans="1:6" ht="15" customHeight="1" x14ac:dyDescent="0.25">
      <c r="A75" s="6">
        <v>74</v>
      </c>
      <c r="B75" s="3" t="s">
        <v>190</v>
      </c>
      <c r="C75" s="7">
        <v>541076</v>
      </c>
      <c r="D75" s="8">
        <v>3.6325070550615319E-4</v>
      </c>
      <c r="E75" s="33">
        <v>-255259</v>
      </c>
      <c r="F75" s="34">
        <v>-0.32054223411001653</v>
      </c>
    </row>
    <row r="76" spans="1:6" ht="15" customHeight="1" x14ac:dyDescent="0.25">
      <c r="A76" s="6">
        <v>75</v>
      </c>
      <c r="B76" s="3" t="s">
        <v>20</v>
      </c>
      <c r="C76" s="7">
        <v>521366</v>
      </c>
      <c r="D76" s="8">
        <v>3.5001842130665759E-4</v>
      </c>
      <c r="E76" s="33">
        <v>14684.000000000058</v>
      </c>
      <c r="F76" s="34">
        <v>2.8980701899811046E-2</v>
      </c>
    </row>
    <row r="77" spans="1:6" ht="15" customHeight="1" x14ac:dyDescent="0.25">
      <c r="A77" s="6">
        <v>76</v>
      </c>
      <c r="B77" s="3" t="s">
        <v>198</v>
      </c>
      <c r="C77" s="7">
        <v>500000</v>
      </c>
      <c r="D77" s="8">
        <v>3.3567438354884822E-4</v>
      </c>
      <c r="E77" s="33">
        <v>0</v>
      </c>
      <c r="F77" s="34">
        <v>0</v>
      </c>
    </row>
    <row r="78" spans="1:6" ht="15" customHeight="1" x14ac:dyDescent="0.25">
      <c r="A78" s="6">
        <v>77</v>
      </c>
      <c r="B78" s="3" t="s">
        <v>215</v>
      </c>
      <c r="C78" s="7">
        <v>457980</v>
      </c>
      <c r="D78" s="8">
        <v>3.0746430835540297E-4</v>
      </c>
      <c r="E78" s="33">
        <v>0</v>
      </c>
      <c r="F78" s="34">
        <v>0</v>
      </c>
    </row>
    <row r="79" spans="1:6" ht="15" customHeight="1" x14ac:dyDescent="0.25">
      <c r="A79" s="6">
        <v>78</v>
      </c>
      <c r="B79" s="3" t="s">
        <v>182</v>
      </c>
      <c r="C79" s="7">
        <v>416965</v>
      </c>
      <c r="D79" s="8">
        <v>2.7992893867289097E-4</v>
      </c>
      <c r="E79" s="33">
        <v>0</v>
      </c>
      <c r="F79" s="34">
        <v>0</v>
      </c>
    </row>
    <row r="80" spans="1:6" ht="15" customHeight="1" x14ac:dyDescent="0.25">
      <c r="A80" s="6">
        <v>79</v>
      </c>
      <c r="B80" s="3" t="s">
        <v>228</v>
      </c>
      <c r="C80" s="7">
        <v>357000</v>
      </c>
      <c r="D80" s="8">
        <v>2.3967150985387763E-4</v>
      </c>
      <c r="E80" s="33">
        <v>0</v>
      </c>
      <c r="F80" s="34">
        <v>0</v>
      </c>
    </row>
    <row r="81" spans="1:6" ht="15" customHeight="1" x14ac:dyDescent="0.25">
      <c r="A81" s="6">
        <v>80</v>
      </c>
      <c r="B81" s="3" t="s">
        <v>214</v>
      </c>
      <c r="C81" s="7">
        <v>351958</v>
      </c>
      <c r="D81" s="8">
        <v>2.3628656937017104E-4</v>
      </c>
      <c r="E81" s="33">
        <v>0</v>
      </c>
      <c r="F81" s="34">
        <v>0</v>
      </c>
    </row>
    <row r="82" spans="1:6" ht="15" customHeight="1" x14ac:dyDescent="0.25">
      <c r="A82" s="6">
        <v>81</v>
      </c>
      <c r="B82" s="3" t="s">
        <v>161</v>
      </c>
      <c r="C82" s="7">
        <v>341958</v>
      </c>
      <c r="D82" s="8">
        <v>2.2957308169919407E-4</v>
      </c>
      <c r="E82" s="33">
        <v>0</v>
      </c>
      <c r="F82" s="34">
        <v>0</v>
      </c>
    </row>
    <row r="83" spans="1:6" ht="15" customHeight="1" x14ac:dyDescent="0.25">
      <c r="A83" s="6">
        <v>82</v>
      </c>
      <c r="B83" s="3" t="s">
        <v>193</v>
      </c>
      <c r="C83" s="7">
        <v>340156</v>
      </c>
      <c r="D83" s="8">
        <v>2.2836331122088401E-4</v>
      </c>
      <c r="E83" s="33">
        <v>-84084</v>
      </c>
      <c r="F83" s="34">
        <v>-0.19819913256647181</v>
      </c>
    </row>
    <row r="84" spans="1:6" ht="15" customHeight="1" x14ac:dyDescent="0.25">
      <c r="A84" s="6">
        <v>83</v>
      </c>
      <c r="B84" s="3" t="s">
        <v>263</v>
      </c>
      <c r="C84" s="7">
        <v>334885</v>
      </c>
      <c r="D84" s="8">
        <v>2.2482463186951205E-4</v>
      </c>
      <c r="E84" s="33">
        <v>334885</v>
      </c>
      <c r="F84" s="34" t="s">
        <v>262</v>
      </c>
    </row>
    <row r="85" spans="1:6" ht="15" customHeight="1" x14ac:dyDescent="0.25">
      <c r="A85" s="6">
        <v>84</v>
      </c>
      <c r="B85" s="3" t="s">
        <v>199</v>
      </c>
      <c r="C85" s="7">
        <v>334219</v>
      </c>
      <c r="D85" s="8">
        <v>2.2437751359062499E-4</v>
      </c>
      <c r="E85" s="33">
        <v>0</v>
      </c>
      <c r="F85" s="34">
        <v>0</v>
      </c>
    </row>
    <row r="86" spans="1:6" ht="15" customHeight="1" x14ac:dyDescent="0.25">
      <c r="A86" s="6">
        <v>85</v>
      </c>
      <c r="B86" s="3" t="s">
        <v>212</v>
      </c>
      <c r="C86" s="7">
        <v>333430</v>
      </c>
      <c r="D86" s="8">
        <v>2.2384781941338491E-4</v>
      </c>
      <c r="E86" s="33">
        <v>-20096</v>
      </c>
      <c r="F86" s="34">
        <v>-5.6844475370976956E-2</v>
      </c>
    </row>
    <row r="87" spans="1:6" ht="15" customHeight="1" x14ac:dyDescent="0.25">
      <c r="A87" s="6">
        <v>86</v>
      </c>
      <c r="B87" s="3" t="s">
        <v>264</v>
      </c>
      <c r="C87" s="7">
        <v>284914</v>
      </c>
      <c r="D87" s="8">
        <v>1.9127666262887307E-4</v>
      </c>
      <c r="E87" s="33">
        <v>284914</v>
      </c>
      <c r="F87" s="34" t="s">
        <v>262</v>
      </c>
    </row>
    <row r="88" spans="1:6" ht="15" customHeight="1" x14ac:dyDescent="0.25">
      <c r="A88" s="6">
        <v>87</v>
      </c>
      <c r="B88" s="3" t="s">
        <v>137</v>
      </c>
      <c r="C88" s="7">
        <v>282957</v>
      </c>
      <c r="D88" s="8">
        <v>1.8996283309166288E-4</v>
      </c>
      <c r="E88" s="33">
        <v>225928</v>
      </c>
      <c r="F88" s="34">
        <v>3.9616335548580546</v>
      </c>
    </row>
    <row r="89" spans="1:6" ht="15" customHeight="1" x14ac:dyDescent="0.25">
      <c r="A89" s="6">
        <v>88</v>
      </c>
      <c r="B89" s="3" t="s">
        <v>200</v>
      </c>
      <c r="C89" s="7">
        <v>280693</v>
      </c>
      <c r="D89" s="8">
        <v>1.8844289948295371E-4</v>
      </c>
      <c r="E89" s="33">
        <v>0</v>
      </c>
      <c r="F89" s="34">
        <v>0</v>
      </c>
    </row>
    <row r="90" spans="1:6" ht="15" customHeight="1" x14ac:dyDescent="0.25">
      <c r="A90" s="6">
        <v>89</v>
      </c>
      <c r="B90" s="3" t="s">
        <v>82</v>
      </c>
      <c r="C90" s="7">
        <v>278296</v>
      </c>
      <c r="D90" s="8">
        <v>1.8683367648822052E-4</v>
      </c>
      <c r="E90" s="33">
        <v>32976</v>
      </c>
      <c r="F90" s="34">
        <v>0.13442034893200716</v>
      </c>
    </row>
    <row r="91" spans="1:6" ht="15" customHeight="1" x14ac:dyDescent="0.25">
      <c r="A91" s="6">
        <v>90</v>
      </c>
      <c r="B91" s="3" t="s">
        <v>189</v>
      </c>
      <c r="C91" s="7">
        <v>271682</v>
      </c>
      <c r="D91" s="8">
        <v>1.8239337574263635E-4</v>
      </c>
      <c r="E91" s="33">
        <v>-1999</v>
      </c>
      <c r="F91" s="34">
        <v>-7.3041241445332339E-3</v>
      </c>
    </row>
    <row r="92" spans="1:6" ht="15" customHeight="1" x14ac:dyDescent="0.25">
      <c r="A92" s="6">
        <v>91</v>
      </c>
      <c r="B92" s="3" t="s">
        <v>27</v>
      </c>
      <c r="C92" s="7">
        <v>265000</v>
      </c>
      <c r="D92" s="8">
        <v>1.7790742328088955E-4</v>
      </c>
      <c r="E92" s="33">
        <v>0</v>
      </c>
      <c r="F92" s="34">
        <v>0</v>
      </c>
    </row>
    <row r="93" spans="1:6" ht="15" customHeight="1" x14ac:dyDescent="0.25">
      <c r="A93" s="6">
        <v>92</v>
      </c>
      <c r="B93" s="3" t="s">
        <v>123</v>
      </c>
      <c r="C93" s="7">
        <v>264672</v>
      </c>
      <c r="D93" s="8">
        <v>1.776872208852815E-4</v>
      </c>
      <c r="E93" s="33">
        <v>-332774</v>
      </c>
      <c r="F93" s="34">
        <v>-0.55699427228569609</v>
      </c>
    </row>
    <row r="94" spans="1:6" ht="15" customHeight="1" x14ac:dyDescent="0.25">
      <c r="A94" s="6">
        <v>93</v>
      </c>
      <c r="B94" s="3" t="s">
        <v>192</v>
      </c>
      <c r="C94" s="7">
        <v>247801</v>
      </c>
      <c r="D94" s="8">
        <v>1.6636089583557627E-4</v>
      </c>
      <c r="E94" s="33">
        <v>0</v>
      </c>
      <c r="F94" s="34">
        <v>0</v>
      </c>
    </row>
    <row r="95" spans="1:6" ht="15" customHeight="1" x14ac:dyDescent="0.25">
      <c r="A95" s="6">
        <v>94</v>
      </c>
      <c r="B95" s="3" t="s">
        <v>183</v>
      </c>
      <c r="C95" s="7">
        <v>242369</v>
      </c>
      <c r="D95" s="8">
        <v>1.6271412933270159E-4</v>
      </c>
      <c r="E95" s="33">
        <v>0</v>
      </c>
      <c r="F95" s="34">
        <v>0</v>
      </c>
    </row>
    <row r="96" spans="1:6" ht="15" customHeight="1" x14ac:dyDescent="0.25">
      <c r="A96" s="6">
        <v>95</v>
      </c>
      <c r="B96" s="3" t="s">
        <v>84</v>
      </c>
      <c r="C96" s="7">
        <v>225138</v>
      </c>
      <c r="D96" s="8">
        <v>1.5114611872684116E-4</v>
      </c>
      <c r="E96" s="33">
        <v>-26227.999999999971</v>
      </c>
      <c r="F96" s="34">
        <v>-0.10434187598959276</v>
      </c>
    </row>
    <row r="97" spans="1:6" ht="15" customHeight="1" x14ac:dyDescent="0.25">
      <c r="A97" s="6">
        <v>96</v>
      </c>
      <c r="B97" s="3" t="s">
        <v>178</v>
      </c>
      <c r="C97" s="7">
        <v>225000</v>
      </c>
      <c r="D97" s="8">
        <v>1.5105347259698168E-4</v>
      </c>
      <c r="E97" s="33">
        <v>-25000</v>
      </c>
      <c r="F97" s="34">
        <v>-0.1</v>
      </c>
    </row>
    <row r="98" spans="1:6" ht="15" customHeight="1" x14ac:dyDescent="0.25">
      <c r="A98" s="6">
        <v>97</v>
      </c>
      <c r="B98" s="3" t="s">
        <v>163</v>
      </c>
      <c r="C98" s="7">
        <v>219188</v>
      </c>
      <c r="D98" s="8">
        <v>1.4715159356260988E-4</v>
      </c>
      <c r="E98" s="33">
        <v>22775</v>
      </c>
      <c r="F98" s="34">
        <v>0.1159546465865294</v>
      </c>
    </row>
    <row r="99" spans="1:6" ht="15" customHeight="1" x14ac:dyDescent="0.25">
      <c r="A99" s="6">
        <v>98</v>
      </c>
      <c r="B99" s="3" t="s">
        <v>249</v>
      </c>
      <c r="C99" s="7">
        <v>211099</v>
      </c>
      <c r="D99" s="8">
        <v>1.4172105338555662E-4</v>
      </c>
      <c r="E99" s="33">
        <v>198503</v>
      </c>
      <c r="F99" s="34">
        <v>15.759209272785011</v>
      </c>
    </row>
    <row r="100" spans="1:6" ht="15" customHeight="1" x14ac:dyDescent="0.25">
      <c r="A100" s="6">
        <v>99</v>
      </c>
      <c r="B100" s="3" t="s">
        <v>165</v>
      </c>
      <c r="C100" s="7">
        <v>200000</v>
      </c>
      <c r="D100" s="8">
        <v>1.3426975341953928E-4</v>
      </c>
      <c r="E100" s="33">
        <v>-9800</v>
      </c>
      <c r="F100" s="34">
        <v>-4.6711153479504289E-2</v>
      </c>
    </row>
    <row r="101" spans="1:6" ht="15" customHeight="1" x14ac:dyDescent="0.25">
      <c r="A101" s="6">
        <v>100</v>
      </c>
      <c r="B101" s="3" t="s">
        <v>138</v>
      </c>
      <c r="C101" s="7">
        <v>196921</v>
      </c>
      <c r="D101" s="8">
        <v>1.3220267056564548E-4</v>
      </c>
      <c r="E101" s="33">
        <v>0</v>
      </c>
      <c r="F101" s="34">
        <v>0</v>
      </c>
    </row>
    <row r="102" spans="1:6" ht="15" customHeight="1" x14ac:dyDescent="0.25">
      <c r="A102" s="6">
        <v>101</v>
      </c>
      <c r="B102" s="3" t="s">
        <v>32</v>
      </c>
      <c r="C102" s="7">
        <v>196874</v>
      </c>
      <c r="D102" s="8">
        <v>1.3217111717359189E-4</v>
      </c>
      <c r="E102" s="33">
        <v>15593</v>
      </c>
      <c r="F102" s="34">
        <v>8.6015633188254698E-2</v>
      </c>
    </row>
    <row r="103" spans="1:6" ht="15" customHeight="1" x14ac:dyDescent="0.25">
      <c r="A103" s="6">
        <v>102</v>
      </c>
      <c r="B103" s="3" t="s">
        <v>34</v>
      </c>
      <c r="C103" s="7">
        <v>190915</v>
      </c>
      <c r="D103" s="8">
        <v>1.2817054987045672E-4</v>
      </c>
      <c r="E103" s="33">
        <v>0</v>
      </c>
      <c r="F103" s="34">
        <v>0</v>
      </c>
    </row>
    <row r="104" spans="1:6" ht="15" customHeight="1" x14ac:dyDescent="0.25">
      <c r="A104" s="6">
        <v>103</v>
      </c>
      <c r="B104" s="3" t="s">
        <v>148</v>
      </c>
      <c r="C104" s="7">
        <v>188955</v>
      </c>
      <c r="D104" s="8">
        <v>1.2685470628694522E-4</v>
      </c>
      <c r="E104" s="33">
        <v>-48858</v>
      </c>
      <c r="F104" s="34">
        <v>-0.20544713703624276</v>
      </c>
    </row>
    <row r="105" spans="1:6" ht="15" customHeight="1" x14ac:dyDescent="0.25">
      <c r="A105" s="6">
        <v>104</v>
      </c>
      <c r="B105" s="3" t="s">
        <v>191</v>
      </c>
      <c r="C105" s="7">
        <v>176331</v>
      </c>
      <c r="D105" s="8">
        <v>1.1837959945110391E-4</v>
      </c>
      <c r="E105" s="33">
        <v>-5661</v>
      </c>
      <c r="F105" s="34">
        <v>-3.1105762890676514E-2</v>
      </c>
    </row>
    <row r="106" spans="1:6" ht="15" customHeight="1" x14ac:dyDescent="0.25">
      <c r="A106" s="6">
        <v>105</v>
      </c>
      <c r="B106" s="3" t="s">
        <v>229</v>
      </c>
      <c r="C106" s="7">
        <v>173700</v>
      </c>
      <c r="D106" s="8">
        <v>1.1661328084486986E-4</v>
      </c>
      <c r="E106" s="33">
        <v>2</v>
      </c>
      <c r="F106" s="34">
        <v>1.1514237354488825E-5</v>
      </c>
    </row>
    <row r="107" spans="1:6" ht="15" customHeight="1" x14ac:dyDescent="0.25">
      <c r="A107" s="6">
        <v>106</v>
      </c>
      <c r="B107" s="3" t="s">
        <v>225</v>
      </c>
      <c r="C107" s="7">
        <v>172324</v>
      </c>
      <c r="D107" s="8">
        <v>1.1568950494134344E-4</v>
      </c>
      <c r="E107" s="33">
        <v>-58017</v>
      </c>
      <c r="F107" s="34">
        <v>-0.25187439491883773</v>
      </c>
    </row>
    <row r="108" spans="1:6" ht="15" customHeight="1" x14ac:dyDescent="0.25">
      <c r="A108" s="6">
        <v>107</v>
      </c>
      <c r="B108" s="3" t="s">
        <v>26</v>
      </c>
      <c r="C108" s="7">
        <v>167969</v>
      </c>
      <c r="D108" s="8">
        <v>1.1276578106063297E-4</v>
      </c>
      <c r="E108" s="33">
        <v>3273</v>
      </c>
      <c r="F108" s="34">
        <v>1.9872978092971293E-2</v>
      </c>
    </row>
    <row r="109" spans="1:6" ht="15" customHeight="1" x14ac:dyDescent="0.25">
      <c r="A109" s="6">
        <v>108</v>
      </c>
      <c r="B109" s="3" t="s">
        <v>177</v>
      </c>
      <c r="C109" s="7">
        <v>166976</v>
      </c>
      <c r="D109" s="8">
        <v>1.1209913173490495E-4</v>
      </c>
      <c r="E109" s="33">
        <v>-38154</v>
      </c>
      <c r="F109" s="34">
        <v>-0.18599912250767806</v>
      </c>
    </row>
    <row r="110" spans="1:6" ht="15" customHeight="1" x14ac:dyDescent="0.25">
      <c r="A110" s="6">
        <v>109</v>
      </c>
      <c r="B110" s="3" t="s">
        <v>136</v>
      </c>
      <c r="C110" s="7">
        <v>166592</v>
      </c>
      <c r="D110" s="8">
        <v>1.1184133380833944E-4</v>
      </c>
      <c r="E110" s="33">
        <v>-88917</v>
      </c>
      <c r="F110" s="34">
        <v>-0.34799948338414693</v>
      </c>
    </row>
    <row r="111" spans="1:6" ht="15" customHeight="1" x14ac:dyDescent="0.25">
      <c r="A111" s="6">
        <v>110</v>
      </c>
      <c r="B111" s="3" t="s">
        <v>117</v>
      </c>
      <c r="C111" s="7">
        <v>162904</v>
      </c>
      <c r="D111" s="8">
        <v>1.0936539955528314E-4</v>
      </c>
      <c r="E111" s="33">
        <v>148273</v>
      </c>
      <c r="F111" s="34">
        <v>10.134167179276877</v>
      </c>
    </row>
    <row r="112" spans="1:6" ht="15" customHeight="1" x14ac:dyDescent="0.25">
      <c r="A112" s="6">
        <v>111</v>
      </c>
      <c r="B112" s="3" t="s">
        <v>171</v>
      </c>
      <c r="C112" s="7">
        <v>161600</v>
      </c>
      <c r="D112" s="8">
        <v>1.0848996076298773E-4</v>
      </c>
      <c r="E112" s="33">
        <v>0</v>
      </c>
      <c r="F112" s="34">
        <v>0</v>
      </c>
    </row>
    <row r="113" spans="1:6" ht="15" customHeight="1" x14ac:dyDescent="0.25">
      <c r="A113" s="6">
        <v>112</v>
      </c>
      <c r="B113" s="3" t="s">
        <v>22</v>
      </c>
      <c r="C113" s="7">
        <v>154389</v>
      </c>
      <c r="D113" s="8">
        <v>1.0364886480344626E-4</v>
      </c>
      <c r="E113" s="33">
        <v>-589146</v>
      </c>
      <c r="F113" s="34">
        <v>-0.79235812705521591</v>
      </c>
    </row>
    <row r="114" spans="1:6" ht="15" customHeight="1" x14ac:dyDescent="0.25">
      <c r="A114" s="6">
        <v>113</v>
      </c>
      <c r="B114" s="3" t="s">
        <v>216</v>
      </c>
      <c r="C114" s="7">
        <v>150000</v>
      </c>
      <c r="D114" s="8">
        <v>1.0070231506465446E-4</v>
      </c>
      <c r="E114" s="33">
        <v>0</v>
      </c>
      <c r="F114" s="34">
        <v>0</v>
      </c>
    </row>
    <row r="115" spans="1:6" ht="15" customHeight="1" x14ac:dyDescent="0.25">
      <c r="A115" s="6">
        <v>114</v>
      </c>
      <c r="B115" s="3" t="s">
        <v>201</v>
      </c>
      <c r="C115" s="7">
        <v>142524</v>
      </c>
      <c r="D115" s="8">
        <v>9.5683311681832089E-5</v>
      </c>
      <c r="E115" s="33">
        <v>0</v>
      </c>
      <c r="F115" s="34">
        <v>0</v>
      </c>
    </row>
    <row r="116" spans="1:6" ht="15" customHeight="1" x14ac:dyDescent="0.25">
      <c r="A116" s="6">
        <v>115</v>
      </c>
      <c r="B116" s="3" t="s">
        <v>158</v>
      </c>
      <c r="C116" s="7">
        <v>136434</v>
      </c>
      <c r="D116" s="8">
        <v>9.1594797690207105E-5</v>
      </c>
      <c r="E116" s="33">
        <v>0</v>
      </c>
      <c r="F116" s="34">
        <v>0</v>
      </c>
    </row>
    <row r="117" spans="1:6" ht="15" customHeight="1" x14ac:dyDescent="0.25">
      <c r="A117" s="6">
        <v>116</v>
      </c>
      <c r="B117" s="3" t="s">
        <v>167</v>
      </c>
      <c r="C117" s="7">
        <v>130000</v>
      </c>
      <c r="D117" s="8">
        <v>8.727533972270054E-5</v>
      </c>
      <c r="E117" s="33">
        <v>0</v>
      </c>
      <c r="F117" s="34">
        <v>0</v>
      </c>
    </row>
    <row r="118" spans="1:6" ht="15" customHeight="1" x14ac:dyDescent="0.25">
      <c r="A118" s="6">
        <v>117</v>
      </c>
      <c r="B118" s="3" t="s">
        <v>218</v>
      </c>
      <c r="C118" s="7">
        <v>128123.99999999999</v>
      </c>
      <c r="D118" s="8">
        <v>8.6015889435625244E-5</v>
      </c>
      <c r="E118" s="33">
        <v>0</v>
      </c>
      <c r="F118" s="34">
        <v>0</v>
      </c>
    </row>
    <row r="119" spans="1:6" ht="15" customHeight="1" x14ac:dyDescent="0.25">
      <c r="A119" s="6">
        <v>118</v>
      </c>
      <c r="B119" s="3" t="s">
        <v>211</v>
      </c>
      <c r="C119" s="7">
        <v>125187</v>
      </c>
      <c r="D119" s="8">
        <v>8.4044138106659325E-5</v>
      </c>
      <c r="E119" s="33">
        <v>-890117.99999999988</v>
      </c>
      <c r="F119" s="34">
        <v>-0.87670010489458827</v>
      </c>
    </row>
    <row r="120" spans="1:6" ht="15" customHeight="1" x14ac:dyDescent="0.25">
      <c r="A120" s="6">
        <v>119</v>
      </c>
      <c r="B120" s="3" t="s">
        <v>176</v>
      </c>
      <c r="C120" s="7">
        <v>121552</v>
      </c>
      <c r="D120" s="8">
        <v>8.1603785338259198E-5</v>
      </c>
      <c r="E120" s="33">
        <v>-207192</v>
      </c>
      <c r="F120" s="34">
        <v>-0.63025332781738985</v>
      </c>
    </row>
    <row r="121" spans="1:6" ht="15" customHeight="1" x14ac:dyDescent="0.25">
      <c r="A121" s="6">
        <v>120</v>
      </c>
      <c r="B121" s="3" t="s">
        <v>226</v>
      </c>
      <c r="C121" s="7">
        <v>100000</v>
      </c>
      <c r="D121" s="8">
        <v>6.713487670976964E-5</v>
      </c>
      <c r="E121" s="33">
        <v>0</v>
      </c>
      <c r="F121" s="34">
        <v>0</v>
      </c>
    </row>
    <row r="122" spans="1:6" ht="15" customHeight="1" x14ac:dyDescent="0.25">
      <c r="A122" s="6">
        <v>121</v>
      </c>
      <c r="B122" s="3" t="s">
        <v>252</v>
      </c>
      <c r="C122" s="7">
        <v>100000</v>
      </c>
      <c r="D122" s="8">
        <v>6.713487670976964E-5</v>
      </c>
      <c r="E122" s="33">
        <v>0</v>
      </c>
      <c r="F122" s="34">
        <v>0</v>
      </c>
    </row>
    <row r="123" spans="1:6" ht="15" customHeight="1" x14ac:dyDescent="0.25">
      <c r="A123" s="6">
        <v>122</v>
      </c>
      <c r="B123" s="3" t="s">
        <v>180</v>
      </c>
      <c r="C123" s="7">
        <v>84924</v>
      </c>
      <c r="D123" s="8">
        <v>5.701362269700477E-5</v>
      </c>
      <c r="E123" s="33">
        <v>-287</v>
      </c>
      <c r="F123" s="34">
        <v>-3.3681097510884746E-3</v>
      </c>
    </row>
    <row r="124" spans="1:6" ht="15" customHeight="1" x14ac:dyDescent="0.25">
      <c r="A124" s="6">
        <v>123</v>
      </c>
      <c r="B124" s="3" t="s">
        <v>129</v>
      </c>
      <c r="C124" s="7">
        <v>80000</v>
      </c>
      <c r="D124" s="8">
        <v>5.3707901367815713E-5</v>
      </c>
      <c r="E124" s="33">
        <v>0</v>
      </c>
      <c r="F124" s="34">
        <v>0</v>
      </c>
    </row>
    <row r="125" spans="1:6" ht="15" customHeight="1" x14ac:dyDescent="0.25">
      <c r="A125" s="6">
        <v>124</v>
      </c>
      <c r="B125" s="3" t="s">
        <v>234</v>
      </c>
      <c r="C125" s="7">
        <v>71000</v>
      </c>
      <c r="D125" s="8">
        <v>4.7665762463936442E-5</v>
      </c>
      <c r="E125" s="33">
        <v>0</v>
      </c>
      <c r="F125" s="34">
        <v>0</v>
      </c>
    </row>
    <row r="126" spans="1:6" ht="15" customHeight="1" x14ac:dyDescent="0.25">
      <c r="A126" s="6">
        <v>125</v>
      </c>
      <c r="B126" s="3" t="s">
        <v>179</v>
      </c>
      <c r="C126" s="7">
        <v>70410</v>
      </c>
      <c r="D126" s="8">
        <v>4.7269666691348806E-5</v>
      </c>
      <c r="E126" s="33">
        <v>0</v>
      </c>
      <c r="F126" s="34">
        <v>0</v>
      </c>
    </row>
    <row r="127" spans="1:6" ht="15" customHeight="1" x14ac:dyDescent="0.25">
      <c r="A127" s="6">
        <v>126</v>
      </c>
      <c r="B127" s="3" t="s">
        <v>246</v>
      </c>
      <c r="C127" s="7">
        <v>63541</v>
      </c>
      <c r="D127" s="8">
        <v>4.2658172010154727E-5</v>
      </c>
      <c r="E127" s="33">
        <v>0</v>
      </c>
      <c r="F127" s="34">
        <v>0</v>
      </c>
    </row>
    <row r="128" spans="1:6" ht="15" customHeight="1" x14ac:dyDescent="0.25">
      <c r="A128" s="6">
        <v>127</v>
      </c>
      <c r="B128" s="3" t="s">
        <v>202</v>
      </c>
      <c r="C128" s="7">
        <v>62004</v>
      </c>
      <c r="D128" s="8">
        <v>4.1626308955125566E-5</v>
      </c>
      <c r="E128" s="33">
        <v>-3996</v>
      </c>
      <c r="F128" s="34">
        <v>-6.0545454545454548E-2</v>
      </c>
    </row>
    <row r="129" spans="1:6" ht="15" customHeight="1" x14ac:dyDescent="0.25">
      <c r="A129" s="6">
        <v>128</v>
      </c>
      <c r="B129" s="3" t="s">
        <v>126</v>
      </c>
      <c r="C129" s="7">
        <v>56157</v>
      </c>
      <c r="D129" s="8">
        <v>3.7700932713905339E-5</v>
      </c>
      <c r="E129" s="33">
        <v>20550</v>
      </c>
      <c r="F129" s="34">
        <v>0.57713370966383015</v>
      </c>
    </row>
    <row r="130" spans="1:6" ht="15" customHeight="1" x14ac:dyDescent="0.25">
      <c r="A130" s="6">
        <v>129</v>
      </c>
      <c r="B130" s="3" t="s">
        <v>247</v>
      </c>
      <c r="C130" s="7">
        <v>55172</v>
      </c>
      <c r="D130" s="8">
        <v>3.7039654178314108E-5</v>
      </c>
      <c r="E130" s="33">
        <v>0</v>
      </c>
      <c r="F130" s="34">
        <v>0</v>
      </c>
    </row>
    <row r="131" spans="1:6" ht="15" customHeight="1" x14ac:dyDescent="0.25">
      <c r="A131" s="6">
        <v>130</v>
      </c>
      <c r="B131" s="3" t="s">
        <v>120</v>
      </c>
      <c r="C131" s="7">
        <v>53900</v>
      </c>
      <c r="D131" s="8">
        <v>3.6185698546565834E-5</v>
      </c>
      <c r="E131" s="33">
        <v>0</v>
      </c>
      <c r="F131" s="34">
        <v>0</v>
      </c>
    </row>
    <row r="132" spans="1:6" ht="15" customHeight="1" x14ac:dyDescent="0.25">
      <c r="A132" s="6">
        <v>131</v>
      </c>
      <c r="B132" s="3" t="s">
        <v>251</v>
      </c>
      <c r="C132" s="7">
        <v>50527</v>
      </c>
      <c r="D132" s="8">
        <v>3.3921239155145309E-5</v>
      </c>
      <c r="E132" s="33">
        <v>0</v>
      </c>
      <c r="F132" s="34">
        <v>0</v>
      </c>
    </row>
    <row r="133" spans="1:6" ht="15" customHeight="1" x14ac:dyDescent="0.25">
      <c r="A133" s="6">
        <v>132</v>
      </c>
      <c r="B133" s="3" t="s">
        <v>220</v>
      </c>
      <c r="C133" s="7">
        <v>49413</v>
      </c>
      <c r="D133" s="8">
        <v>3.3173356628598474E-5</v>
      </c>
      <c r="E133" s="33">
        <v>0</v>
      </c>
      <c r="F133" s="34">
        <v>0</v>
      </c>
    </row>
    <row r="134" spans="1:6" ht="15" customHeight="1" x14ac:dyDescent="0.25">
      <c r="A134" s="6">
        <v>133</v>
      </c>
      <c r="B134" s="3" t="s">
        <v>132</v>
      </c>
      <c r="C134" s="7">
        <v>48247</v>
      </c>
      <c r="D134" s="8">
        <v>3.2390563966162561E-5</v>
      </c>
      <c r="E134" s="33">
        <v>0</v>
      </c>
      <c r="F134" s="34">
        <v>0</v>
      </c>
    </row>
    <row r="135" spans="1:6" ht="15" customHeight="1" x14ac:dyDescent="0.25">
      <c r="A135" s="6">
        <v>134</v>
      </c>
      <c r="B135" s="3" t="s">
        <v>170</v>
      </c>
      <c r="C135" s="7">
        <v>47243</v>
      </c>
      <c r="D135" s="8">
        <v>3.171652980399647E-5</v>
      </c>
      <c r="E135" s="33">
        <v>80</v>
      </c>
      <c r="F135" s="34">
        <v>1.6962449377690139E-3</v>
      </c>
    </row>
    <row r="136" spans="1:6" ht="15" customHeight="1" x14ac:dyDescent="0.25">
      <c r="A136" s="6">
        <v>135</v>
      </c>
      <c r="B136" s="3" t="s">
        <v>134</v>
      </c>
      <c r="C136" s="7">
        <v>45999</v>
      </c>
      <c r="D136" s="8">
        <v>3.088137193772694E-5</v>
      </c>
      <c r="E136" s="33">
        <v>1320</v>
      </c>
      <c r="F136" s="34">
        <v>2.954408111193178E-2</v>
      </c>
    </row>
    <row r="137" spans="1:6" ht="15" customHeight="1" x14ac:dyDescent="0.25">
      <c r="A137" s="6">
        <v>136</v>
      </c>
      <c r="B137" s="3" t="s">
        <v>107</v>
      </c>
      <c r="C137" s="7">
        <v>42290</v>
      </c>
      <c r="D137" s="8">
        <v>2.839133936056158E-5</v>
      </c>
      <c r="E137" s="33">
        <v>0</v>
      </c>
      <c r="F137" s="34">
        <v>0</v>
      </c>
    </row>
    <row r="138" spans="1:6" ht="15" customHeight="1" x14ac:dyDescent="0.25">
      <c r="A138" s="6">
        <v>137</v>
      </c>
      <c r="B138" s="3" t="s">
        <v>219</v>
      </c>
      <c r="C138" s="7">
        <v>41899</v>
      </c>
      <c r="D138" s="8">
        <v>2.8128841992626381E-5</v>
      </c>
      <c r="E138" s="33">
        <v>0</v>
      </c>
      <c r="F138" s="34">
        <v>0</v>
      </c>
    </row>
    <row r="139" spans="1:6" ht="15" customHeight="1" x14ac:dyDescent="0.25">
      <c r="A139" s="6">
        <v>138</v>
      </c>
      <c r="B139" s="3" t="s">
        <v>156</v>
      </c>
      <c r="C139" s="7">
        <v>41800</v>
      </c>
      <c r="D139" s="8">
        <v>2.8062378464683709E-5</v>
      </c>
      <c r="E139" s="33">
        <v>4000</v>
      </c>
      <c r="F139" s="34">
        <v>0.10582010582010581</v>
      </c>
    </row>
    <row r="140" spans="1:6" ht="15" customHeight="1" x14ac:dyDescent="0.25">
      <c r="A140" s="6">
        <v>139</v>
      </c>
      <c r="B140" s="3" t="s">
        <v>128</v>
      </c>
      <c r="C140" s="7">
        <v>41081</v>
      </c>
      <c r="D140" s="8">
        <v>2.7579678701140466E-5</v>
      </c>
      <c r="E140" s="33">
        <v>-2332</v>
      </c>
      <c r="F140" s="34">
        <v>-5.3716628659618085E-2</v>
      </c>
    </row>
    <row r="141" spans="1:6" ht="15" customHeight="1" x14ac:dyDescent="0.25">
      <c r="A141" s="6">
        <v>140</v>
      </c>
      <c r="B141" s="3" t="s">
        <v>104</v>
      </c>
      <c r="C141" s="7">
        <v>40987</v>
      </c>
      <c r="D141" s="8">
        <v>2.7516571917033282E-5</v>
      </c>
      <c r="E141" s="33">
        <v>0</v>
      </c>
      <c r="F141" s="34">
        <v>0</v>
      </c>
    </row>
    <row r="142" spans="1:6" ht="15" customHeight="1" x14ac:dyDescent="0.25">
      <c r="A142" s="6">
        <v>141</v>
      </c>
      <c r="B142" s="3" t="s">
        <v>257</v>
      </c>
      <c r="C142" s="7">
        <v>35000</v>
      </c>
      <c r="D142" s="8">
        <v>2.3497206848419373E-5</v>
      </c>
      <c r="E142" s="33">
        <v>35000</v>
      </c>
      <c r="F142" s="34" t="s">
        <v>262</v>
      </c>
    </row>
    <row r="143" spans="1:6" ht="15" customHeight="1" x14ac:dyDescent="0.25">
      <c r="A143" s="6">
        <v>142</v>
      </c>
      <c r="B143" s="3" t="s">
        <v>172</v>
      </c>
      <c r="C143" s="7">
        <v>34500</v>
      </c>
      <c r="D143" s="8">
        <v>2.3161532464870526E-5</v>
      </c>
      <c r="E143" s="33">
        <v>0</v>
      </c>
      <c r="F143" s="34">
        <v>0</v>
      </c>
    </row>
    <row r="144" spans="1:6" ht="15" customHeight="1" x14ac:dyDescent="0.25">
      <c r="A144" s="6">
        <v>143</v>
      </c>
      <c r="B144" s="3" t="s">
        <v>221</v>
      </c>
      <c r="C144" s="7">
        <v>34164</v>
      </c>
      <c r="D144" s="8">
        <v>2.2935959279125701E-5</v>
      </c>
      <c r="E144" s="33">
        <v>0</v>
      </c>
      <c r="F144" s="34">
        <v>0</v>
      </c>
    </row>
    <row r="145" spans="1:6" ht="15" customHeight="1" x14ac:dyDescent="0.25">
      <c r="A145" s="6">
        <v>144</v>
      </c>
      <c r="B145" s="3" t="s">
        <v>168</v>
      </c>
      <c r="C145" s="7">
        <v>33000</v>
      </c>
      <c r="D145" s="8">
        <v>2.2154509314223983E-5</v>
      </c>
      <c r="E145" s="33">
        <v>0</v>
      </c>
      <c r="F145" s="34">
        <v>0</v>
      </c>
    </row>
    <row r="146" spans="1:6" ht="15" customHeight="1" x14ac:dyDescent="0.25">
      <c r="A146" s="6">
        <v>145</v>
      </c>
      <c r="B146" s="3" t="s">
        <v>235</v>
      </c>
      <c r="C146" s="7">
        <v>33000</v>
      </c>
      <c r="D146" s="8">
        <v>2.2154509314223983E-5</v>
      </c>
      <c r="E146" s="33">
        <v>0</v>
      </c>
      <c r="F146" s="34">
        <v>0</v>
      </c>
    </row>
    <row r="147" spans="1:6" ht="15" customHeight="1" x14ac:dyDescent="0.25">
      <c r="A147" s="6">
        <v>146</v>
      </c>
      <c r="B147" s="3" t="s">
        <v>185</v>
      </c>
      <c r="C147" s="7">
        <v>32378.999999999996</v>
      </c>
      <c r="D147" s="8">
        <v>2.173760172985631E-5</v>
      </c>
      <c r="E147" s="33">
        <v>0</v>
      </c>
      <c r="F147" s="34">
        <v>0</v>
      </c>
    </row>
    <row r="148" spans="1:6" ht="15" customHeight="1" x14ac:dyDescent="0.25">
      <c r="A148" s="6">
        <v>147</v>
      </c>
      <c r="B148" s="3" t="s">
        <v>184</v>
      </c>
      <c r="C148" s="7">
        <v>31792</v>
      </c>
      <c r="D148" s="8">
        <v>2.1343520003569964E-5</v>
      </c>
      <c r="E148" s="33">
        <v>-10280</v>
      </c>
      <c r="F148" s="34">
        <v>-0.24434303099448565</v>
      </c>
    </row>
    <row r="149" spans="1:6" ht="15" customHeight="1" x14ac:dyDescent="0.25">
      <c r="A149" s="6">
        <v>148</v>
      </c>
      <c r="B149" s="3" t="s">
        <v>236</v>
      </c>
      <c r="C149" s="7">
        <v>27938</v>
      </c>
      <c r="D149" s="8">
        <v>1.8756141855175441E-5</v>
      </c>
      <c r="E149" s="33">
        <v>0</v>
      </c>
      <c r="F149" s="34">
        <v>0</v>
      </c>
    </row>
    <row r="150" spans="1:6" ht="15" customHeight="1" x14ac:dyDescent="0.25">
      <c r="A150" s="6">
        <v>149</v>
      </c>
      <c r="B150" s="3" t="s">
        <v>173</v>
      </c>
      <c r="C150" s="7">
        <v>27105</v>
      </c>
      <c r="D150" s="8">
        <v>1.8196908332183063E-5</v>
      </c>
      <c r="E150" s="33">
        <v>0</v>
      </c>
      <c r="F150" s="34">
        <v>0</v>
      </c>
    </row>
    <row r="151" spans="1:6" ht="15" customHeight="1" x14ac:dyDescent="0.25">
      <c r="A151" s="6">
        <v>150</v>
      </c>
      <c r="B151" s="3" t="s">
        <v>133</v>
      </c>
      <c r="C151" s="7">
        <v>25872</v>
      </c>
      <c r="D151" s="8">
        <v>1.7369135302351601E-5</v>
      </c>
      <c r="E151" s="33">
        <v>0</v>
      </c>
      <c r="F151" s="34">
        <v>0</v>
      </c>
    </row>
    <row r="152" spans="1:6" ht="15" customHeight="1" x14ac:dyDescent="0.25">
      <c r="A152" s="6">
        <v>151</v>
      </c>
      <c r="B152" s="3" t="s">
        <v>186</v>
      </c>
      <c r="C152" s="7">
        <v>25261</v>
      </c>
      <c r="D152" s="8">
        <v>1.695894120565491E-5</v>
      </c>
      <c r="E152" s="33">
        <v>2196</v>
      </c>
      <c r="F152" s="34">
        <v>9.5209191415564706E-2</v>
      </c>
    </row>
    <row r="153" spans="1:6" ht="15" customHeight="1" x14ac:dyDescent="0.25">
      <c r="A153" s="6">
        <v>152</v>
      </c>
      <c r="B153" s="3" t="s">
        <v>256</v>
      </c>
      <c r="C153" s="7">
        <v>23594</v>
      </c>
      <c r="D153" s="8">
        <v>1.5839802810903047E-5</v>
      </c>
      <c r="E153" s="33">
        <v>19323</v>
      </c>
      <c r="F153" s="34">
        <v>4.5242332006555843</v>
      </c>
    </row>
    <row r="154" spans="1:6" ht="15" customHeight="1" x14ac:dyDescent="0.25">
      <c r="A154" s="6">
        <v>153</v>
      </c>
      <c r="B154" s="3" t="s">
        <v>265</v>
      </c>
      <c r="C154" s="7">
        <v>23147</v>
      </c>
      <c r="D154" s="8">
        <v>1.553970991201038E-5</v>
      </c>
      <c r="E154" s="33">
        <v>23147</v>
      </c>
      <c r="F154" s="34" t="s">
        <v>262</v>
      </c>
    </row>
    <row r="155" spans="1:6" ht="15" customHeight="1" x14ac:dyDescent="0.25">
      <c r="A155" s="6">
        <v>154</v>
      </c>
      <c r="B155" s="3" t="s">
        <v>143</v>
      </c>
      <c r="C155" s="7">
        <v>20028</v>
      </c>
      <c r="D155" s="8">
        <v>1.3445773107432664E-5</v>
      </c>
      <c r="E155" s="33">
        <v>-8836</v>
      </c>
      <c r="F155" s="34">
        <v>-0.30612527716186255</v>
      </c>
    </row>
    <row r="156" spans="1:6" ht="15" customHeight="1" x14ac:dyDescent="0.25">
      <c r="A156" s="6">
        <v>155</v>
      </c>
      <c r="B156" s="3" t="s">
        <v>237</v>
      </c>
      <c r="C156" s="7">
        <v>19265</v>
      </c>
      <c r="D156" s="8">
        <v>1.2933533998137121E-5</v>
      </c>
      <c r="E156" s="33">
        <v>0</v>
      </c>
      <c r="F156" s="34">
        <v>0</v>
      </c>
    </row>
    <row r="157" spans="1:6" ht="15" customHeight="1" x14ac:dyDescent="0.25">
      <c r="A157" s="6">
        <v>156</v>
      </c>
      <c r="B157" s="3" t="s">
        <v>227</v>
      </c>
      <c r="C157" s="7">
        <v>18000</v>
      </c>
      <c r="D157" s="8">
        <v>1.2084277807758536E-5</v>
      </c>
      <c r="E157" s="33">
        <v>0</v>
      </c>
      <c r="F157" s="34">
        <v>0</v>
      </c>
    </row>
    <row r="158" spans="1:6" ht="15" customHeight="1" x14ac:dyDescent="0.25">
      <c r="A158" s="6">
        <v>157</v>
      </c>
      <c r="B158" s="3" t="s">
        <v>33</v>
      </c>
      <c r="C158" s="7">
        <v>15383</v>
      </c>
      <c r="D158" s="8">
        <v>1.0327358084263863E-5</v>
      </c>
      <c r="E158" s="33">
        <v>0</v>
      </c>
      <c r="F158" s="34">
        <v>0</v>
      </c>
    </row>
    <row r="159" spans="1:6" ht="15" customHeight="1" x14ac:dyDescent="0.25">
      <c r="A159" s="6">
        <v>158</v>
      </c>
      <c r="B159" s="3" t="s">
        <v>248</v>
      </c>
      <c r="C159" s="7">
        <v>15000</v>
      </c>
      <c r="D159" s="8">
        <v>1.0070231506465447E-5</v>
      </c>
      <c r="E159" s="33">
        <v>0</v>
      </c>
      <c r="F159" s="34">
        <v>0</v>
      </c>
    </row>
    <row r="160" spans="1:6" ht="15" customHeight="1" x14ac:dyDescent="0.25">
      <c r="A160" s="6">
        <v>159</v>
      </c>
      <c r="B160" s="3" t="s">
        <v>139</v>
      </c>
      <c r="C160" s="7">
        <v>14974</v>
      </c>
      <c r="D160" s="8">
        <v>1.0052776438520906E-5</v>
      </c>
      <c r="E160" s="33">
        <v>-1796</v>
      </c>
      <c r="F160" s="34">
        <v>-0.10709600477042337</v>
      </c>
    </row>
    <row r="161" spans="1:6" ht="15" customHeight="1" x14ac:dyDescent="0.25">
      <c r="A161" s="6">
        <v>160</v>
      </c>
      <c r="B161" s="3" t="s">
        <v>140</v>
      </c>
      <c r="C161" s="7">
        <v>14921</v>
      </c>
      <c r="D161" s="8">
        <v>1.0017194953864729E-5</v>
      </c>
      <c r="E161" s="33">
        <v>0</v>
      </c>
      <c r="F161" s="34">
        <v>0</v>
      </c>
    </row>
    <row r="162" spans="1:6" ht="15" customHeight="1" x14ac:dyDescent="0.25">
      <c r="A162" s="6">
        <v>161</v>
      </c>
      <c r="B162" s="3" t="s">
        <v>153</v>
      </c>
      <c r="C162" s="7">
        <v>13220</v>
      </c>
      <c r="D162" s="8">
        <v>8.8752307010315465E-6</v>
      </c>
      <c r="E162" s="33">
        <v>0</v>
      </c>
      <c r="F162" s="34">
        <v>0</v>
      </c>
    </row>
    <row r="163" spans="1:6" ht="15" customHeight="1" x14ac:dyDescent="0.25">
      <c r="A163" s="6">
        <v>162</v>
      </c>
      <c r="B163" s="3" t="s">
        <v>127</v>
      </c>
      <c r="C163" s="7">
        <v>12483</v>
      </c>
      <c r="D163" s="8">
        <v>8.3804466596805446E-6</v>
      </c>
      <c r="E163" s="33">
        <v>-42220</v>
      </c>
      <c r="F163" s="34">
        <v>-0.7718041058077254</v>
      </c>
    </row>
    <row r="164" spans="1:6" ht="15" customHeight="1" x14ac:dyDescent="0.25">
      <c r="A164" s="6">
        <v>163</v>
      </c>
      <c r="B164" s="3" t="s">
        <v>131</v>
      </c>
      <c r="C164" s="7">
        <v>12000</v>
      </c>
      <c r="D164" s="8">
        <v>8.0561852051723573E-6</v>
      </c>
      <c r="E164" s="33">
        <v>0</v>
      </c>
      <c r="F164" s="34">
        <v>0</v>
      </c>
    </row>
    <row r="165" spans="1:6" ht="15" customHeight="1" x14ac:dyDescent="0.25">
      <c r="A165" s="6">
        <v>164</v>
      </c>
      <c r="B165" s="3" t="s">
        <v>157</v>
      </c>
      <c r="C165" s="7">
        <v>10974</v>
      </c>
      <c r="D165" s="8">
        <v>7.3673813701301203E-6</v>
      </c>
      <c r="E165" s="33">
        <v>0</v>
      </c>
      <c r="F165" s="34">
        <v>0</v>
      </c>
    </row>
    <row r="166" spans="1:6" ht="15" customHeight="1" x14ac:dyDescent="0.25">
      <c r="A166" s="6">
        <v>165</v>
      </c>
      <c r="B166" s="3" t="s">
        <v>205</v>
      </c>
      <c r="C166" s="7">
        <v>10235</v>
      </c>
      <c r="D166" s="8">
        <v>6.871254631244923E-6</v>
      </c>
      <c r="E166" s="33">
        <v>0</v>
      </c>
      <c r="F166" s="34">
        <v>0</v>
      </c>
    </row>
    <row r="167" spans="1:6" ht="15" customHeight="1" x14ac:dyDescent="0.25">
      <c r="A167" s="6">
        <v>166</v>
      </c>
      <c r="B167" s="3" t="s">
        <v>141</v>
      </c>
      <c r="C167" s="7">
        <v>9547</v>
      </c>
      <c r="D167" s="8">
        <v>6.4093666794817076E-6</v>
      </c>
      <c r="E167" s="33">
        <v>0</v>
      </c>
      <c r="F167" s="34">
        <v>0</v>
      </c>
    </row>
    <row r="168" spans="1:6" ht="15" customHeight="1" x14ac:dyDescent="0.25">
      <c r="A168" s="6">
        <v>167</v>
      </c>
      <c r="B168" s="3" t="s">
        <v>239</v>
      </c>
      <c r="C168" s="7">
        <v>8757</v>
      </c>
      <c r="D168" s="8">
        <v>5.8790011534745276E-6</v>
      </c>
      <c r="E168" s="33">
        <v>5004</v>
      </c>
      <c r="F168" s="34">
        <v>1.3333333333333333</v>
      </c>
    </row>
    <row r="169" spans="1:6" ht="15" customHeight="1" x14ac:dyDescent="0.25">
      <c r="A169" s="6">
        <v>168</v>
      </c>
      <c r="B169" s="3" t="s">
        <v>152</v>
      </c>
      <c r="C169" s="7">
        <v>8042.0000000000009</v>
      </c>
      <c r="D169" s="8">
        <v>5.3989867849996749E-6</v>
      </c>
      <c r="E169" s="33">
        <v>1788.0000000000009</v>
      </c>
      <c r="F169" s="34">
        <v>0.28589702590342198</v>
      </c>
    </row>
    <row r="170" spans="1:6" ht="15" customHeight="1" x14ac:dyDescent="0.25">
      <c r="A170" s="6">
        <v>169</v>
      </c>
      <c r="B170" s="3" t="s">
        <v>240</v>
      </c>
      <c r="C170" s="7">
        <v>7953.9999999999991</v>
      </c>
      <c r="D170" s="8">
        <v>5.3399080934950763E-6</v>
      </c>
      <c r="E170" s="33">
        <v>0</v>
      </c>
      <c r="F170" s="34">
        <v>0</v>
      </c>
    </row>
    <row r="171" spans="1:6" ht="15" customHeight="1" x14ac:dyDescent="0.25">
      <c r="A171" s="6">
        <v>170</v>
      </c>
      <c r="B171" s="3" t="s">
        <v>253</v>
      </c>
      <c r="C171" s="7">
        <v>6730</v>
      </c>
      <c r="D171" s="8">
        <v>4.5181772025674971E-6</v>
      </c>
      <c r="E171" s="33">
        <v>0</v>
      </c>
      <c r="F171" s="34">
        <v>0</v>
      </c>
    </row>
    <row r="172" spans="1:6" ht="15" customHeight="1" x14ac:dyDescent="0.25">
      <c r="A172" s="6">
        <v>171</v>
      </c>
      <c r="B172" s="3" t="s">
        <v>155</v>
      </c>
      <c r="C172" s="7">
        <v>6377</v>
      </c>
      <c r="D172" s="8">
        <v>4.2811910877820098E-6</v>
      </c>
      <c r="E172" s="33">
        <v>0</v>
      </c>
      <c r="F172" s="34">
        <v>0</v>
      </c>
    </row>
    <row r="173" spans="1:6" ht="15" customHeight="1" x14ac:dyDescent="0.25">
      <c r="A173" s="6">
        <v>172</v>
      </c>
      <c r="B173" s="3" t="s">
        <v>254</v>
      </c>
      <c r="C173" s="7">
        <v>6300</v>
      </c>
      <c r="D173" s="8">
        <v>4.2294972327154871E-6</v>
      </c>
      <c r="E173" s="33">
        <v>-380</v>
      </c>
      <c r="F173" s="34">
        <v>-5.6886227544910177E-2</v>
      </c>
    </row>
    <row r="174" spans="1:6" ht="15" customHeight="1" x14ac:dyDescent="0.25">
      <c r="A174" s="6">
        <v>173</v>
      </c>
      <c r="B174" s="3" t="s">
        <v>108</v>
      </c>
      <c r="C174" s="7">
        <v>5886</v>
      </c>
      <c r="D174" s="8">
        <v>3.9515588431370409E-6</v>
      </c>
      <c r="E174" s="33">
        <v>0</v>
      </c>
      <c r="F174" s="34">
        <v>0</v>
      </c>
    </row>
    <row r="175" spans="1:6" ht="15" customHeight="1" x14ac:dyDescent="0.25">
      <c r="A175" s="6">
        <v>174</v>
      </c>
      <c r="B175" s="3" t="s">
        <v>241</v>
      </c>
      <c r="C175" s="7">
        <v>4900</v>
      </c>
      <c r="D175" s="8">
        <v>3.2896089587787124E-6</v>
      </c>
      <c r="E175" s="33">
        <v>0</v>
      </c>
      <c r="F175" s="34">
        <v>0</v>
      </c>
    </row>
    <row r="176" spans="1:6" ht="15" customHeight="1" x14ac:dyDescent="0.25">
      <c r="A176" s="6">
        <v>175</v>
      </c>
      <c r="B176" s="3" t="s">
        <v>204</v>
      </c>
      <c r="C176" s="7">
        <v>4582</v>
      </c>
      <c r="D176" s="8">
        <v>3.0761200508416451E-6</v>
      </c>
      <c r="E176" s="33">
        <v>0</v>
      </c>
      <c r="F176" s="34">
        <v>0</v>
      </c>
    </row>
    <row r="177" spans="1:6" ht="15" customHeight="1" x14ac:dyDescent="0.25">
      <c r="A177" s="6">
        <v>176</v>
      </c>
      <c r="B177" s="3" t="s">
        <v>188</v>
      </c>
      <c r="C177" s="7">
        <v>4187</v>
      </c>
      <c r="D177" s="8">
        <v>2.8109372878380547E-6</v>
      </c>
      <c r="E177" s="33">
        <v>0</v>
      </c>
      <c r="F177" s="34">
        <v>0</v>
      </c>
    </row>
    <row r="178" spans="1:6" ht="15" customHeight="1" x14ac:dyDescent="0.25">
      <c r="A178" s="6">
        <v>177</v>
      </c>
      <c r="B178" s="3" t="s">
        <v>125</v>
      </c>
      <c r="C178" s="7">
        <v>4156</v>
      </c>
      <c r="D178" s="8">
        <v>2.7901254760580263E-6</v>
      </c>
      <c r="E178" s="33">
        <v>0</v>
      </c>
      <c r="F178" s="34">
        <v>0</v>
      </c>
    </row>
    <row r="179" spans="1:6" ht="15" customHeight="1" x14ac:dyDescent="0.25">
      <c r="A179" s="6">
        <v>178</v>
      </c>
      <c r="B179" s="3" t="s">
        <v>121</v>
      </c>
      <c r="C179" s="7">
        <v>3511</v>
      </c>
      <c r="D179" s="8">
        <v>2.357105521280012E-6</v>
      </c>
      <c r="E179" s="33">
        <v>0</v>
      </c>
      <c r="F179" s="34">
        <v>0</v>
      </c>
    </row>
    <row r="180" spans="1:6" ht="15" customHeight="1" x14ac:dyDescent="0.25">
      <c r="A180" s="6">
        <v>179</v>
      </c>
      <c r="B180" s="3" t="s">
        <v>169</v>
      </c>
      <c r="C180" s="7">
        <v>3505</v>
      </c>
      <c r="D180" s="8">
        <v>2.3530774286774259E-6</v>
      </c>
      <c r="E180" s="33">
        <v>-2768</v>
      </c>
      <c r="F180" s="34">
        <v>-0.44125617726765504</v>
      </c>
    </row>
    <row r="181" spans="1:6" ht="15" customHeight="1" x14ac:dyDescent="0.25">
      <c r="A181" s="6">
        <v>180</v>
      </c>
      <c r="B181" s="3" t="s">
        <v>258</v>
      </c>
      <c r="C181" s="7">
        <v>2523</v>
      </c>
      <c r="D181" s="8">
        <v>1.6938129393874879E-6</v>
      </c>
      <c r="E181" s="33">
        <v>2523</v>
      </c>
      <c r="F181" s="34" t="s">
        <v>262</v>
      </c>
    </row>
    <row r="182" spans="1:6" ht="15" customHeight="1" x14ac:dyDescent="0.25">
      <c r="A182" s="6">
        <v>181</v>
      </c>
      <c r="B182" s="3" t="s">
        <v>206</v>
      </c>
      <c r="C182" s="7">
        <v>2460</v>
      </c>
      <c r="D182" s="8">
        <v>1.6515179670603331E-6</v>
      </c>
      <c r="E182" s="33">
        <v>0</v>
      </c>
      <c r="F182" s="34">
        <v>0</v>
      </c>
    </row>
    <row r="183" spans="1:6" ht="15" customHeight="1" x14ac:dyDescent="0.25">
      <c r="A183" s="6">
        <v>182</v>
      </c>
      <c r="B183" s="3" t="s">
        <v>142</v>
      </c>
      <c r="C183" s="7">
        <v>2200</v>
      </c>
      <c r="D183" s="8">
        <v>1.4769672876149322E-6</v>
      </c>
      <c r="E183" s="33">
        <v>0</v>
      </c>
      <c r="F183" s="34">
        <v>0</v>
      </c>
    </row>
    <row r="184" spans="1:6" ht="15" customHeight="1" x14ac:dyDescent="0.25">
      <c r="A184" s="6">
        <v>183</v>
      </c>
      <c r="B184" s="3" t="s">
        <v>260</v>
      </c>
      <c r="C184" s="7">
        <v>1586</v>
      </c>
      <c r="D184" s="8">
        <v>1.0647591446169466E-6</v>
      </c>
      <c r="E184" s="33">
        <v>1586</v>
      </c>
      <c r="F184" s="34" t="s">
        <v>262</v>
      </c>
    </row>
    <row r="185" spans="1:6" ht="15" customHeight="1" x14ac:dyDescent="0.25">
      <c r="A185" s="6">
        <v>184</v>
      </c>
      <c r="B185" s="3" t="s">
        <v>207</v>
      </c>
      <c r="C185" s="7">
        <v>1304</v>
      </c>
      <c r="D185" s="8">
        <v>8.7543879229539609E-7</v>
      </c>
      <c r="E185" s="33">
        <v>1304</v>
      </c>
      <c r="F185" s="34" t="s">
        <v>262</v>
      </c>
    </row>
    <row r="186" spans="1:6" ht="15" customHeight="1" x14ac:dyDescent="0.25">
      <c r="A186" s="6">
        <v>185</v>
      </c>
      <c r="B186" s="3" t="s">
        <v>209</v>
      </c>
      <c r="C186" s="7">
        <v>1148</v>
      </c>
      <c r="D186" s="8">
        <v>7.7070838462815552E-7</v>
      </c>
      <c r="E186" s="33">
        <v>1148</v>
      </c>
      <c r="F186" s="34" t="s">
        <v>262</v>
      </c>
    </row>
    <row r="187" spans="1:6" ht="15" customHeight="1" x14ac:dyDescent="0.25">
      <c r="A187" s="6">
        <v>186</v>
      </c>
      <c r="B187" s="3" t="s">
        <v>208</v>
      </c>
      <c r="C187" s="7">
        <v>545</v>
      </c>
      <c r="D187" s="8">
        <v>3.6588507806824453E-7</v>
      </c>
      <c r="E187" s="33">
        <v>545</v>
      </c>
      <c r="F187" s="34" t="s">
        <v>262</v>
      </c>
    </row>
    <row r="188" spans="1:6" ht="15" customHeight="1" x14ac:dyDescent="0.25">
      <c r="A188" s="6">
        <v>187</v>
      </c>
      <c r="B188" s="3" t="s">
        <v>187</v>
      </c>
      <c r="C188" s="7">
        <v>170</v>
      </c>
      <c r="D188" s="8">
        <v>1.1412929040660839E-7</v>
      </c>
      <c r="E188" s="33">
        <v>170</v>
      </c>
      <c r="F188" s="34" t="s">
        <v>262</v>
      </c>
    </row>
    <row r="189" spans="1:6" ht="15" customHeight="1" thickBot="1" x14ac:dyDescent="0.3">
      <c r="A189" s="11"/>
      <c r="B189" s="11" t="s">
        <v>66</v>
      </c>
      <c r="C189" s="12">
        <f>+SUBTOTAL(9,C2:C188)</f>
        <v>399272829</v>
      </c>
      <c r="D189" s="13">
        <f>+C189/$H$1</f>
        <v>0.26805132148475935</v>
      </c>
      <c r="E189" s="14">
        <f>+SUBTOTAL(9,E2:E188)</f>
        <v>-7760180</v>
      </c>
      <c r="F189" s="15">
        <f>+IF(ISERR(E189/(C189-E189)),0,E189/(C189-E189))</f>
        <v>-1.9065235075320389E-2</v>
      </c>
    </row>
    <row r="190" spans="1:6" ht="15" customHeight="1" x14ac:dyDescent="0.25">
      <c r="A190" s="5" t="s">
        <v>266</v>
      </c>
    </row>
  </sheetData>
  <pageMargins left="0.7" right="0.7" top="0.75" bottom="0.75" header="0.3" footer="0.3"/>
  <pageSetup paperSize="9" orientation="portrait" horizontalDpi="90" verticalDpi="90" r:id="rId1"/>
  <ignoredErrors>
    <ignoredError sqref="D189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7"/>
  <sheetViews>
    <sheetView zoomScale="80" zoomScaleNormal="80" workbookViewId="0"/>
  </sheetViews>
  <sheetFormatPr defaultColWidth="8.85546875" defaultRowHeight="15" customHeight="1" x14ac:dyDescent="0.25"/>
  <cols>
    <col min="1" max="1" width="18.28515625" style="3" customWidth="1"/>
    <col min="2" max="2" width="12" style="3" bestFit="1" customWidth="1"/>
    <col min="3" max="5" width="15.7109375" style="3" customWidth="1"/>
    <col min="6" max="11" width="8.85546875" style="3" customWidth="1"/>
    <col min="12" max="16384" width="8.85546875" style="3"/>
  </cols>
  <sheetData>
    <row r="1" spans="1:5" ht="19.899999999999999" customHeight="1" thickBot="1" x14ac:dyDescent="0.3">
      <c r="A1" s="16" t="s">
        <v>69</v>
      </c>
      <c r="B1" s="2" t="s">
        <v>2</v>
      </c>
      <c r="C1" s="2" t="s">
        <v>109</v>
      </c>
      <c r="D1" s="2" t="s">
        <v>110</v>
      </c>
    </row>
    <row r="2" spans="1:5" ht="15" customHeight="1" thickTop="1" x14ac:dyDescent="0.25">
      <c r="A2" s="3" t="s">
        <v>35</v>
      </c>
      <c r="B2" s="7">
        <v>156269022</v>
      </c>
      <c r="C2" s="9">
        <v>462709</v>
      </c>
      <c r="D2" s="10">
        <f>+C2/(B2-C2)</f>
        <v>2.969770550953221E-3</v>
      </c>
      <c r="E2" s="17">
        <f>+B2/$B$6</f>
        <v>0.39138406285091842</v>
      </c>
    </row>
    <row r="3" spans="1:5" ht="15" customHeight="1" x14ac:dyDescent="0.25">
      <c r="A3" s="3" t="s">
        <v>36</v>
      </c>
      <c r="B3" s="7">
        <v>126029987</v>
      </c>
      <c r="C3" s="9">
        <v>-721776</v>
      </c>
      <c r="D3" s="10">
        <f>+C3/(B3-C3)</f>
        <v>-5.6944060020687835E-3</v>
      </c>
      <c r="E3" s="17">
        <f>+B3/$B$6</f>
        <v>0.31564879412317837</v>
      </c>
    </row>
    <row r="4" spans="1:5" ht="15" customHeight="1" x14ac:dyDescent="0.25">
      <c r="A4" s="3" t="s">
        <v>37</v>
      </c>
      <c r="B4" s="7">
        <v>64015085</v>
      </c>
      <c r="C4" s="9">
        <v>3652286</v>
      </c>
      <c r="D4" s="10">
        <f>+C4/(B4-C4)</f>
        <v>6.0505577284446332E-2</v>
      </c>
      <c r="E4" s="17">
        <f>+B4/$B$6</f>
        <v>0.16032917932414581</v>
      </c>
    </row>
    <row r="5" spans="1:5" ht="15" customHeight="1" x14ac:dyDescent="0.25">
      <c r="A5" s="3" t="s">
        <v>38</v>
      </c>
      <c r="B5" s="7">
        <v>52958735</v>
      </c>
      <c r="C5" s="9">
        <v>-11153399</v>
      </c>
      <c r="D5" s="10">
        <f>+C5/(B5-C5)</f>
        <v>-0.17396705278910229</v>
      </c>
      <c r="E5" s="17">
        <f>+B5/$B$6</f>
        <v>0.13263796370175743</v>
      </c>
    </row>
    <row r="6" spans="1:5" ht="15" customHeight="1" thickBot="1" x14ac:dyDescent="0.3">
      <c r="A6" s="11" t="s">
        <v>81</v>
      </c>
      <c r="B6" s="12">
        <f>+SUM(B2:B5)</f>
        <v>399272829</v>
      </c>
      <c r="C6" s="14">
        <f>+SUM(C2:C5)</f>
        <v>-7760180</v>
      </c>
      <c r="D6" s="15">
        <f>+C6/(B6-C6)</f>
        <v>-1.9065235075320389E-2</v>
      </c>
    </row>
    <row r="7" spans="1:5" ht="15" customHeight="1" x14ac:dyDescent="0.25">
      <c r="C7" s="7"/>
    </row>
    <row r="8" spans="1:5" ht="15" customHeight="1" x14ac:dyDescent="0.25">
      <c r="C8" s="7"/>
    </row>
    <row r="9" spans="1:5" ht="15" customHeight="1" x14ac:dyDescent="0.25">
      <c r="C9" s="7"/>
    </row>
    <row r="10" spans="1:5" ht="15" customHeight="1" x14ac:dyDescent="0.25">
      <c r="D10" s="8"/>
    </row>
    <row r="11" spans="1:5" ht="15" customHeight="1" x14ac:dyDescent="0.25">
      <c r="D11" s="8"/>
    </row>
    <row r="12" spans="1:5" ht="15" customHeight="1" x14ac:dyDescent="0.25">
      <c r="D12" s="8"/>
    </row>
    <row r="13" spans="1:5" ht="15" customHeight="1" x14ac:dyDescent="0.25">
      <c r="D13" s="8"/>
    </row>
    <row r="14" spans="1:5" ht="15" customHeight="1" x14ac:dyDescent="0.25">
      <c r="D14" s="8"/>
    </row>
    <row r="24" spans="1:1" ht="12.75" x14ac:dyDescent="0.25">
      <c r="A24" s="18" t="s">
        <v>39</v>
      </c>
    </row>
    <row r="27" spans="1:1" ht="15" customHeight="1" x14ac:dyDescent="0.25">
      <c r="A27" s="5" t="s">
        <v>266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2"/>
  <sheetViews>
    <sheetView zoomScale="80" zoomScaleNormal="80" workbookViewId="0"/>
  </sheetViews>
  <sheetFormatPr defaultColWidth="8.85546875" defaultRowHeight="15" customHeight="1" x14ac:dyDescent="0.25"/>
  <cols>
    <col min="1" max="1" width="23.7109375" style="3" customWidth="1"/>
    <col min="2" max="2" width="12" style="3" bestFit="1" customWidth="1"/>
    <col min="3" max="5" width="15.7109375" style="3" customWidth="1"/>
    <col min="6" max="11" width="8.85546875" style="3" customWidth="1"/>
    <col min="12" max="16384" width="8.85546875" style="3"/>
  </cols>
  <sheetData>
    <row r="1" spans="1:5" ht="19.899999999999999" customHeight="1" thickBot="1" x14ac:dyDescent="0.3">
      <c r="A1" s="16" t="s">
        <v>80</v>
      </c>
      <c r="B1" s="2" t="s">
        <v>2</v>
      </c>
      <c r="C1" s="2" t="s">
        <v>4</v>
      </c>
      <c r="D1" s="2" t="s">
        <v>5</v>
      </c>
    </row>
    <row r="2" spans="1:5" ht="15" customHeight="1" thickTop="1" x14ac:dyDescent="0.25">
      <c r="A2" s="3" t="s">
        <v>41</v>
      </c>
      <c r="B2" s="7">
        <v>87516117</v>
      </c>
      <c r="C2" s="9">
        <v>-13460939</v>
      </c>
      <c r="D2" s="10">
        <f t="shared" ref="D2:D10" si="0">+C2/(B2-C2)</f>
        <v>-0.13330690686803148</v>
      </c>
      <c r="E2" s="17">
        <f t="shared" ref="E2:E10" si="1">+B2/$B$11</f>
        <v>0.21918876177772667</v>
      </c>
    </row>
    <row r="3" spans="1:5" ht="15" customHeight="1" x14ac:dyDescent="0.25">
      <c r="A3" s="3" t="s">
        <v>42</v>
      </c>
      <c r="B3" s="7">
        <v>156495497</v>
      </c>
      <c r="C3" s="9">
        <v>862179</v>
      </c>
      <c r="D3" s="10">
        <f t="shared" si="0"/>
        <v>5.5398099268178557E-3</v>
      </c>
      <c r="E3" s="17">
        <f t="shared" si="1"/>
        <v>0.39195128151332331</v>
      </c>
    </row>
    <row r="4" spans="1:5" ht="15" customHeight="1" x14ac:dyDescent="0.25">
      <c r="A4" s="3" t="s">
        <v>43</v>
      </c>
      <c r="B4" s="7">
        <v>26627359</v>
      </c>
      <c r="C4" s="9">
        <v>1244340</v>
      </c>
      <c r="D4" s="10">
        <f t="shared" si="0"/>
        <v>4.9022537468848763E-2</v>
      </c>
      <c r="E4" s="17">
        <f t="shared" si="1"/>
        <v>6.6689634420377758E-2</v>
      </c>
    </row>
    <row r="5" spans="1:5" ht="15" customHeight="1" x14ac:dyDescent="0.25">
      <c r="A5" s="3" t="s">
        <v>44</v>
      </c>
      <c r="B5" s="7">
        <v>4345690</v>
      </c>
      <c r="C5" s="9">
        <v>-121458</v>
      </c>
      <c r="D5" s="10">
        <f t="shared" si="0"/>
        <v>-2.7189159615933926E-2</v>
      </c>
      <c r="E5" s="17">
        <f t="shared" si="1"/>
        <v>1.0884011343531718E-2</v>
      </c>
    </row>
    <row r="6" spans="1:5" ht="15" customHeight="1" x14ac:dyDescent="0.25">
      <c r="A6" s="3" t="s">
        <v>45</v>
      </c>
      <c r="B6" s="7">
        <v>17995765</v>
      </c>
      <c r="C6" s="9">
        <v>1332035</v>
      </c>
      <c r="D6" s="10">
        <f t="shared" si="0"/>
        <v>7.9936184755753967E-2</v>
      </c>
      <c r="E6" s="17">
        <f t="shared" si="1"/>
        <v>4.5071348944708683E-2</v>
      </c>
    </row>
    <row r="7" spans="1:5" ht="15" customHeight="1" x14ac:dyDescent="0.25">
      <c r="A7" s="3" t="s">
        <v>46</v>
      </c>
      <c r="B7" s="7">
        <v>15237863</v>
      </c>
      <c r="C7" s="9">
        <v>220128</v>
      </c>
      <c r="D7" s="10">
        <f t="shared" si="0"/>
        <v>1.4657869512279981E-2</v>
      </c>
      <c r="E7" s="17">
        <f t="shared" si="1"/>
        <v>3.8164036952286581E-2</v>
      </c>
    </row>
    <row r="8" spans="1:5" ht="15" customHeight="1" x14ac:dyDescent="0.25">
      <c r="A8" s="3" t="s">
        <v>47</v>
      </c>
      <c r="B8" s="7">
        <v>23815777</v>
      </c>
      <c r="C8" s="9">
        <v>-2535510</v>
      </c>
      <c r="D8" s="10">
        <f t="shared" si="0"/>
        <v>-9.6219588819324076E-2</v>
      </c>
      <c r="E8" s="17">
        <f t="shared" si="1"/>
        <v>5.9647878017765138E-2</v>
      </c>
    </row>
    <row r="9" spans="1:5" ht="15" customHeight="1" x14ac:dyDescent="0.25">
      <c r="A9" s="3" t="s">
        <v>48</v>
      </c>
      <c r="B9" s="7">
        <v>10265613</v>
      </c>
      <c r="C9" s="9">
        <v>672047</v>
      </c>
      <c r="D9" s="10">
        <f t="shared" si="0"/>
        <v>7.0051845163727436E-2</v>
      </c>
      <c r="E9" s="17">
        <f t="shared" si="1"/>
        <v>2.5710772820957472E-2</v>
      </c>
    </row>
    <row r="10" spans="1:5" ht="15" customHeight="1" x14ac:dyDescent="0.25">
      <c r="A10" s="3" t="s">
        <v>38</v>
      </c>
      <c r="B10" s="7">
        <v>56973148</v>
      </c>
      <c r="C10" s="9">
        <v>4026998</v>
      </c>
      <c r="D10" s="10">
        <f t="shared" si="0"/>
        <v>7.6058372516226394E-2</v>
      </c>
      <c r="E10" s="17">
        <f t="shared" si="1"/>
        <v>0.14269227420932268</v>
      </c>
    </row>
    <row r="11" spans="1:5" ht="15" customHeight="1" thickBot="1" x14ac:dyDescent="0.3">
      <c r="A11" s="11" t="s">
        <v>66</v>
      </c>
      <c r="B11" s="12">
        <f>+SUM(B2:B10)</f>
        <v>399272829</v>
      </c>
      <c r="C11" s="14">
        <f>+SUM(C2:C10)</f>
        <v>-7760180</v>
      </c>
      <c r="D11" s="15">
        <f t="shared" ref="D11" si="2">+C11/(B11-C11)</f>
        <v>-1.9065235075320389E-2</v>
      </c>
    </row>
    <row r="12" spans="1:5" ht="15" customHeight="1" x14ac:dyDescent="0.25">
      <c r="C12" s="7"/>
    </row>
    <row r="13" spans="1:5" ht="15" customHeight="1" x14ac:dyDescent="0.25">
      <c r="C13" s="7"/>
    </row>
    <row r="14" spans="1:5" ht="15" customHeight="1" x14ac:dyDescent="0.25">
      <c r="C14" s="7"/>
    </row>
    <row r="15" spans="1:5" ht="15" customHeight="1" x14ac:dyDescent="0.25">
      <c r="D15" s="8"/>
    </row>
    <row r="16" spans="1:5" ht="15" customHeight="1" x14ac:dyDescent="0.25">
      <c r="D16" s="8"/>
    </row>
    <row r="17" spans="1:6" ht="15" customHeight="1" x14ac:dyDescent="0.25">
      <c r="D17" s="8"/>
    </row>
    <row r="18" spans="1:6" ht="15" customHeight="1" x14ac:dyDescent="0.25">
      <c r="D18" s="8"/>
    </row>
    <row r="19" spans="1:6" ht="15" customHeight="1" x14ac:dyDescent="0.25">
      <c r="D19" s="8"/>
    </row>
    <row r="26" spans="1:6" ht="15" customHeight="1" x14ac:dyDescent="0.25">
      <c r="F26" s="18"/>
    </row>
    <row r="29" spans="1:6" ht="12.75" x14ac:dyDescent="0.25">
      <c r="A29" s="18" t="s">
        <v>85</v>
      </c>
    </row>
    <row r="32" spans="1:6" ht="15" customHeight="1" x14ac:dyDescent="0.25">
      <c r="A32" s="5" t="s">
        <v>266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9"/>
  <sheetViews>
    <sheetView zoomScale="80" zoomScaleNormal="80" workbookViewId="0"/>
  </sheetViews>
  <sheetFormatPr defaultColWidth="8.85546875" defaultRowHeight="15" customHeight="1" x14ac:dyDescent="0.2"/>
  <cols>
    <col min="1" max="1" width="20.28515625" style="19" bestFit="1" customWidth="1"/>
    <col min="2" max="5" width="16.85546875" style="19" customWidth="1"/>
    <col min="6" max="16384" width="8.85546875" style="19"/>
  </cols>
  <sheetData>
    <row r="1" spans="1:5" ht="19.899999999999999" customHeight="1" thickBot="1" x14ac:dyDescent="0.25">
      <c r="A1" s="30" t="s">
        <v>49</v>
      </c>
      <c r="B1" s="31" t="s">
        <v>50</v>
      </c>
      <c r="C1" s="31" t="s">
        <v>51</v>
      </c>
      <c r="D1" s="31" t="s">
        <v>2</v>
      </c>
      <c r="E1" s="31" t="s">
        <v>52</v>
      </c>
    </row>
    <row r="2" spans="1:5" ht="15" customHeight="1" thickTop="1" x14ac:dyDescent="0.2">
      <c r="A2" s="20" t="s">
        <v>53</v>
      </c>
      <c r="B2" s="26">
        <v>670</v>
      </c>
      <c r="C2" s="27">
        <v>2.8804815133276009E-2</v>
      </c>
      <c r="D2" s="26">
        <v>11736</v>
      </c>
      <c r="E2" s="27">
        <v>8.0620946708228406E-6</v>
      </c>
    </row>
    <row r="3" spans="1:5" ht="15" customHeight="1" x14ac:dyDescent="0.2">
      <c r="A3" s="20" t="s">
        <v>54</v>
      </c>
      <c r="B3" s="26">
        <v>474</v>
      </c>
      <c r="C3" s="27">
        <v>2.0378331900257955E-2</v>
      </c>
      <c r="D3" s="26">
        <v>41850</v>
      </c>
      <c r="E3" s="27">
        <v>2.8749033910526234E-5</v>
      </c>
    </row>
    <row r="4" spans="1:5" ht="15" customHeight="1" x14ac:dyDescent="0.2">
      <c r="A4" s="20" t="s">
        <v>55</v>
      </c>
      <c r="B4" s="26">
        <v>3656</v>
      </c>
      <c r="C4" s="27">
        <v>0.15717970765262254</v>
      </c>
      <c r="D4" s="26">
        <v>1161749</v>
      </c>
      <c r="E4" s="27">
        <v>7.9806837267670111E-4</v>
      </c>
    </row>
    <row r="5" spans="1:5" ht="15" customHeight="1" x14ac:dyDescent="0.2">
      <c r="A5" s="20" t="s">
        <v>56</v>
      </c>
      <c r="B5" s="26">
        <v>4701</v>
      </c>
      <c r="C5" s="27">
        <v>0.20210662080825451</v>
      </c>
      <c r="D5" s="26">
        <v>4012112</v>
      </c>
      <c r="E5" s="27">
        <v>2.7561372506769229E-3</v>
      </c>
    </row>
    <row r="6" spans="1:5" ht="15" customHeight="1" x14ac:dyDescent="0.2">
      <c r="A6" s="20" t="s">
        <v>57</v>
      </c>
      <c r="B6" s="26">
        <v>10085</v>
      </c>
      <c r="C6" s="27">
        <v>0.43357695614789338</v>
      </c>
      <c r="D6" s="26">
        <v>25971688</v>
      </c>
      <c r="E6" s="27">
        <v>1.7841360550193721E-2</v>
      </c>
    </row>
    <row r="7" spans="1:5" ht="15" customHeight="1" x14ac:dyDescent="0.2">
      <c r="A7" s="20" t="s">
        <v>58</v>
      </c>
      <c r="B7" s="26">
        <v>1608</v>
      </c>
      <c r="C7" s="27">
        <v>6.9131556319862425E-2</v>
      </c>
      <c r="D7" s="26">
        <v>12057211</v>
      </c>
      <c r="E7" s="27">
        <v>8.2827519212752675E-3</v>
      </c>
    </row>
    <row r="8" spans="1:5" ht="15" customHeight="1" x14ac:dyDescent="0.2">
      <c r="A8" s="20" t="s">
        <v>59</v>
      </c>
      <c r="B8" s="26">
        <v>1228</v>
      </c>
      <c r="C8" s="27">
        <v>5.2794496990541701E-2</v>
      </c>
      <c r="D8" s="26">
        <v>26597262</v>
      </c>
      <c r="E8" s="27">
        <v>1.8271101246479109E-2</v>
      </c>
    </row>
    <row r="9" spans="1:5" ht="15" customHeight="1" x14ac:dyDescent="0.2">
      <c r="A9" s="20" t="s">
        <v>60</v>
      </c>
      <c r="B9" s="26">
        <v>213</v>
      </c>
      <c r="C9" s="27">
        <v>9.1573516766981951E-3</v>
      </c>
      <c r="D9" s="26">
        <v>15442598</v>
      </c>
      <c r="E9" s="27">
        <v>1.0608357791364985E-2</v>
      </c>
    </row>
    <row r="10" spans="1:5" ht="15" customHeight="1" x14ac:dyDescent="0.2">
      <c r="A10" s="20" t="s">
        <v>61</v>
      </c>
      <c r="B10" s="26">
        <v>340</v>
      </c>
      <c r="C10" s="27">
        <v>1.4617368873602751E-2</v>
      </c>
      <c r="D10" s="26">
        <v>81193327</v>
      </c>
      <c r="E10" s="27">
        <v>5.5776098237310522E-2</v>
      </c>
    </row>
    <row r="11" spans="1:5" ht="15" customHeight="1" x14ac:dyDescent="0.2">
      <c r="A11" s="20" t="s">
        <v>62</v>
      </c>
      <c r="B11" s="26">
        <v>108</v>
      </c>
      <c r="C11" s="27">
        <v>4.6431642304385207E-3</v>
      </c>
      <c r="D11" s="26">
        <v>75476763</v>
      </c>
      <c r="E11" s="27">
        <v>5.1849080500448071E-2</v>
      </c>
    </row>
    <row r="12" spans="1:5" ht="15" customHeight="1" x14ac:dyDescent="0.2">
      <c r="A12" s="20" t="s">
        <v>63</v>
      </c>
      <c r="B12" s="26">
        <v>146</v>
      </c>
      <c r="C12" s="27">
        <v>6.2768701633705935E-3</v>
      </c>
      <c r="D12" s="26">
        <v>303499397</v>
      </c>
      <c r="E12" s="27">
        <v>0.20849019011176256</v>
      </c>
    </row>
    <row r="13" spans="1:5" ht="15" customHeight="1" x14ac:dyDescent="0.2">
      <c r="A13" s="20" t="s">
        <v>64</v>
      </c>
      <c r="B13" s="26">
        <v>9</v>
      </c>
      <c r="C13" s="27">
        <v>3.8693035253654343E-4</v>
      </c>
      <c r="D13" s="26">
        <v>66969520</v>
      </c>
      <c r="E13" s="27">
        <v>4.600499406097168E-2</v>
      </c>
    </row>
    <row r="14" spans="1:5" ht="15" customHeight="1" x14ac:dyDescent="0.2">
      <c r="A14" s="20" t="s">
        <v>65</v>
      </c>
      <c r="B14" s="26">
        <v>22</v>
      </c>
      <c r="C14" s="27">
        <v>9.4582975064488395E-4</v>
      </c>
      <c r="D14" s="26">
        <v>843265877</v>
      </c>
      <c r="E14" s="27">
        <v>0.57928504882825915</v>
      </c>
    </row>
    <row r="15" spans="1:5" ht="15" customHeight="1" x14ac:dyDescent="0.2">
      <c r="A15" s="23" t="s">
        <v>66</v>
      </c>
      <c r="B15" s="28">
        <v>23260</v>
      </c>
      <c r="C15" s="29">
        <v>0.99999999999999978</v>
      </c>
      <c r="D15" s="28">
        <v>1455701090</v>
      </c>
      <c r="E15" s="29">
        <v>1</v>
      </c>
    </row>
    <row r="16" spans="1:5" ht="15" customHeight="1" x14ac:dyDescent="0.2">
      <c r="A16" s="20" t="s">
        <v>67</v>
      </c>
      <c r="B16" s="21"/>
      <c r="C16" s="22"/>
      <c r="D16" s="26">
        <v>33837655</v>
      </c>
      <c r="E16" s="22"/>
    </row>
    <row r="17" spans="1:5" ht="15" customHeight="1" x14ac:dyDescent="0.2">
      <c r="A17" s="23" t="s">
        <v>68</v>
      </c>
      <c r="B17" s="24"/>
      <c r="C17" s="25"/>
      <c r="D17" s="28">
        <v>1489538745</v>
      </c>
      <c r="E17" s="25"/>
    </row>
    <row r="19" spans="1:5" ht="15" customHeight="1" x14ac:dyDescent="0.2">
      <c r="A19" s="32" t="s">
        <v>259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189"/>
  <sheetViews>
    <sheetView zoomScale="80" zoomScaleNormal="80" workbookViewId="0"/>
  </sheetViews>
  <sheetFormatPr defaultColWidth="8.85546875" defaultRowHeight="15" customHeight="1" x14ac:dyDescent="0.25"/>
  <cols>
    <col min="1" max="1" width="8.28515625" style="3" customWidth="1"/>
    <col min="2" max="2" width="49.28515625" style="3" bestFit="1" customWidth="1"/>
    <col min="3" max="3" width="15.7109375" style="3" bestFit="1" customWidth="1"/>
    <col min="4" max="4" width="14.85546875" style="3" bestFit="1" customWidth="1"/>
    <col min="5" max="16384" width="8.85546875" style="3"/>
  </cols>
  <sheetData>
    <row r="1" spans="1:8" ht="19.899999999999999" customHeight="1" thickBot="1" x14ac:dyDescent="0.3">
      <c r="A1" s="1" t="s">
        <v>0</v>
      </c>
      <c r="B1" s="1" t="s">
        <v>1</v>
      </c>
      <c r="C1" s="1" t="s">
        <v>69</v>
      </c>
      <c r="D1" s="1" t="s">
        <v>40</v>
      </c>
      <c r="F1" s="5" t="s">
        <v>266</v>
      </c>
      <c r="H1" s="4"/>
    </row>
    <row r="2" spans="1:8" ht="15" customHeight="1" thickTop="1" x14ac:dyDescent="0.25">
      <c r="A2" s="6">
        <v>1</v>
      </c>
      <c r="B2" s="3" t="s">
        <v>8</v>
      </c>
      <c r="C2" s="3" t="s">
        <v>71</v>
      </c>
      <c r="D2" s="3" t="s">
        <v>86</v>
      </c>
    </row>
    <row r="3" spans="1:8" ht="15" customHeight="1" x14ac:dyDescent="0.25">
      <c r="A3" s="6">
        <v>2</v>
      </c>
      <c r="B3" s="3" t="s">
        <v>6</v>
      </c>
      <c r="C3" s="3" t="s">
        <v>70</v>
      </c>
      <c r="D3" s="3" t="s">
        <v>88</v>
      </c>
    </row>
    <row r="4" spans="1:8" ht="15" customHeight="1" x14ac:dyDescent="0.25">
      <c r="A4" s="6">
        <v>3</v>
      </c>
      <c r="B4" s="3" t="s">
        <v>11</v>
      </c>
      <c r="C4" s="3" t="s">
        <v>37</v>
      </c>
      <c r="D4" s="3" t="s">
        <v>86</v>
      </c>
    </row>
    <row r="5" spans="1:8" ht="15" customHeight="1" x14ac:dyDescent="0.25">
      <c r="A5" s="6">
        <v>4</v>
      </c>
      <c r="B5" s="3" t="s">
        <v>135</v>
      </c>
      <c r="C5" s="3" t="s">
        <v>73</v>
      </c>
      <c r="D5" s="3" t="s">
        <v>91</v>
      </c>
    </row>
    <row r="6" spans="1:8" ht="15" customHeight="1" x14ac:dyDescent="0.25">
      <c r="A6" s="6">
        <v>5</v>
      </c>
      <c r="B6" s="3" t="s">
        <v>13</v>
      </c>
      <c r="C6" s="3" t="s">
        <v>72</v>
      </c>
      <c r="D6" s="3" t="s">
        <v>86</v>
      </c>
    </row>
    <row r="7" spans="1:8" ht="15" customHeight="1" x14ac:dyDescent="0.25">
      <c r="A7" s="6">
        <v>6</v>
      </c>
      <c r="B7" s="3" t="s">
        <v>7</v>
      </c>
      <c r="C7" s="3" t="s">
        <v>71</v>
      </c>
      <c r="D7" s="3" t="s">
        <v>87</v>
      </c>
    </row>
    <row r="8" spans="1:8" ht="15" customHeight="1" x14ac:dyDescent="0.25">
      <c r="A8" s="6">
        <v>7</v>
      </c>
      <c r="B8" s="3" t="s">
        <v>244</v>
      </c>
      <c r="C8" s="3" t="s">
        <v>71</v>
      </c>
      <c r="D8" s="3" t="s">
        <v>77</v>
      </c>
    </row>
    <row r="9" spans="1:8" ht="15" customHeight="1" x14ac:dyDescent="0.25">
      <c r="A9" s="6">
        <v>8</v>
      </c>
      <c r="B9" s="3" t="s">
        <v>243</v>
      </c>
      <c r="D9" s="3" t="s">
        <v>88</v>
      </c>
    </row>
    <row r="10" spans="1:8" ht="15" customHeight="1" x14ac:dyDescent="0.25">
      <c r="A10" s="6">
        <v>9</v>
      </c>
      <c r="B10" s="3" t="s">
        <v>230</v>
      </c>
      <c r="D10" s="3" t="s">
        <v>77</v>
      </c>
    </row>
    <row r="11" spans="1:8" ht="15" customHeight="1" x14ac:dyDescent="0.25">
      <c r="A11" s="6">
        <v>10</v>
      </c>
      <c r="B11" s="3" t="s">
        <v>12</v>
      </c>
      <c r="C11" s="3" t="s">
        <v>37</v>
      </c>
      <c r="D11" s="3" t="s">
        <v>86</v>
      </c>
    </row>
    <row r="12" spans="1:8" ht="15" customHeight="1" x14ac:dyDescent="0.25">
      <c r="A12" s="6">
        <v>11</v>
      </c>
      <c r="B12" s="3" t="s">
        <v>217</v>
      </c>
      <c r="D12" s="3" t="s">
        <v>77</v>
      </c>
    </row>
    <row r="13" spans="1:8" ht="15" customHeight="1" x14ac:dyDescent="0.25">
      <c r="A13" s="6">
        <v>12</v>
      </c>
      <c r="B13" s="3" t="s">
        <v>10</v>
      </c>
      <c r="C13" s="3" t="s">
        <v>37</v>
      </c>
      <c r="D13" s="3" t="s">
        <v>88</v>
      </c>
    </row>
    <row r="14" spans="1:8" ht="15" customHeight="1" x14ac:dyDescent="0.25">
      <c r="A14" s="6">
        <v>13</v>
      </c>
      <c r="B14" s="3" t="s">
        <v>101</v>
      </c>
      <c r="C14" s="3" t="s">
        <v>71</v>
      </c>
      <c r="D14" s="3" t="s">
        <v>43</v>
      </c>
    </row>
    <row r="15" spans="1:8" ht="15" customHeight="1" x14ac:dyDescent="0.25">
      <c r="A15" s="6">
        <v>14</v>
      </c>
      <c r="B15" s="3" t="s">
        <v>149</v>
      </c>
      <c r="C15" s="3" t="s">
        <v>70</v>
      </c>
      <c r="D15" s="3" t="s">
        <v>88</v>
      </c>
    </row>
    <row r="16" spans="1:8" ht="15" customHeight="1" x14ac:dyDescent="0.25">
      <c r="A16" s="6">
        <v>15</v>
      </c>
      <c r="B16" s="3" t="s">
        <v>146</v>
      </c>
      <c r="C16" s="3" t="s">
        <v>74</v>
      </c>
      <c r="D16" s="3" t="s">
        <v>43</v>
      </c>
    </row>
    <row r="17" spans="1:4" ht="15" customHeight="1" x14ac:dyDescent="0.25">
      <c r="A17" s="6">
        <v>16</v>
      </c>
      <c r="B17" s="3" t="s">
        <v>245</v>
      </c>
      <c r="C17" s="3" t="s">
        <v>36</v>
      </c>
      <c r="D17" s="3" t="s">
        <v>94</v>
      </c>
    </row>
    <row r="18" spans="1:4" ht="15" customHeight="1" x14ac:dyDescent="0.25">
      <c r="A18" s="6">
        <v>17</v>
      </c>
      <c r="B18" s="3" t="s">
        <v>175</v>
      </c>
      <c r="C18" s="3" t="s">
        <v>71</v>
      </c>
      <c r="D18" s="3" t="s">
        <v>86</v>
      </c>
    </row>
    <row r="19" spans="1:4" ht="15" customHeight="1" x14ac:dyDescent="0.25">
      <c r="A19" s="6">
        <v>18</v>
      </c>
      <c r="B19" s="3" t="s">
        <v>261</v>
      </c>
      <c r="C19" s="3" t="s">
        <v>71</v>
      </c>
      <c r="D19" s="3" t="s">
        <v>79</v>
      </c>
    </row>
    <row r="20" spans="1:4" ht="15" customHeight="1" x14ac:dyDescent="0.25">
      <c r="A20" s="6">
        <v>19</v>
      </c>
      <c r="B20" s="3" t="s">
        <v>194</v>
      </c>
      <c r="C20" s="3" t="s">
        <v>73</v>
      </c>
      <c r="D20" s="3" t="s">
        <v>88</v>
      </c>
    </row>
    <row r="21" spans="1:4" ht="15" customHeight="1" x14ac:dyDescent="0.25">
      <c r="A21" s="6">
        <v>20</v>
      </c>
      <c r="B21" s="3" t="s">
        <v>14</v>
      </c>
      <c r="C21" s="3" t="s">
        <v>70</v>
      </c>
      <c r="D21" s="3" t="s">
        <v>43</v>
      </c>
    </row>
    <row r="22" spans="1:4" ht="15" customHeight="1" x14ac:dyDescent="0.25">
      <c r="A22" s="6">
        <v>21</v>
      </c>
      <c r="B22" s="3" t="s">
        <v>17</v>
      </c>
      <c r="C22" s="3" t="s">
        <v>37</v>
      </c>
      <c r="D22" s="3" t="s">
        <v>88</v>
      </c>
    </row>
    <row r="23" spans="1:4" ht="15" customHeight="1" x14ac:dyDescent="0.25">
      <c r="A23" s="6">
        <v>22</v>
      </c>
      <c r="B23" s="3" t="s">
        <v>16</v>
      </c>
      <c r="C23" s="3" t="s">
        <v>73</v>
      </c>
      <c r="D23" s="3" t="s">
        <v>45</v>
      </c>
    </row>
    <row r="24" spans="1:4" ht="15" customHeight="1" x14ac:dyDescent="0.25">
      <c r="A24" s="6">
        <v>23</v>
      </c>
      <c r="B24" s="3" t="s">
        <v>30</v>
      </c>
      <c r="C24" s="3" t="s">
        <v>71</v>
      </c>
      <c r="D24" s="3" t="s">
        <v>88</v>
      </c>
    </row>
    <row r="25" spans="1:4" ht="15" customHeight="1" x14ac:dyDescent="0.25">
      <c r="A25" s="6">
        <v>24</v>
      </c>
      <c r="B25" s="3" t="s">
        <v>181</v>
      </c>
      <c r="C25" s="3" t="s">
        <v>37</v>
      </c>
      <c r="D25" s="3" t="s">
        <v>86</v>
      </c>
    </row>
    <row r="26" spans="1:4" ht="15" customHeight="1" x14ac:dyDescent="0.25">
      <c r="A26" s="6">
        <v>25</v>
      </c>
      <c r="B26" s="3" t="s">
        <v>147</v>
      </c>
      <c r="C26" s="3" t="s">
        <v>72</v>
      </c>
      <c r="D26" s="3" t="s">
        <v>88</v>
      </c>
    </row>
    <row r="27" spans="1:4" ht="15" customHeight="1" x14ac:dyDescent="0.25">
      <c r="A27" s="6">
        <v>26</v>
      </c>
      <c r="B27" s="3" t="s">
        <v>203</v>
      </c>
      <c r="C27" s="3" t="s">
        <v>70</v>
      </c>
      <c r="D27" s="3" t="s">
        <v>45</v>
      </c>
    </row>
    <row r="28" spans="1:4" ht="15" customHeight="1" x14ac:dyDescent="0.25">
      <c r="A28" s="6">
        <v>27</v>
      </c>
      <c r="B28" s="3" t="s">
        <v>174</v>
      </c>
      <c r="C28" s="3" t="s">
        <v>73</v>
      </c>
      <c r="D28" s="3" t="s">
        <v>45</v>
      </c>
    </row>
    <row r="29" spans="1:4" ht="15" customHeight="1" x14ac:dyDescent="0.25">
      <c r="A29" s="6">
        <v>28</v>
      </c>
      <c r="B29" s="3" t="s">
        <v>159</v>
      </c>
      <c r="C29" s="3" t="s">
        <v>71</v>
      </c>
      <c r="D29" s="3" t="s">
        <v>99</v>
      </c>
    </row>
    <row r="30" spans="1:4" ht="15" customHeight="1" x14ac:dyDescent="0.25">
      <c r="A30" s="6">
        <v>29</v>
      </c>
      <c r="B30" s="3" t="s">
        <v>160</v>
      </c>
      <c r="C30" s="3" t="s">
        <v>37</v>
      </c>
      <c r="D30" s="3" t="s">
        <v>86</v>
      </c>
    </row>
    <row r="31" spans="1:4" ht="15" customHeight="1" x14ac:dyDescent="0.25">
      <c r="A31" s="6">
        <v>30</v>
      </c>
      <c r="B31" s="3" t="s">
        <v>231</v>
      </c>
      <c r="C31" s="3" t="s">
        <v>70</v>
      </c>
      <c r="D31" s="3" t="s">
        <v>91</v>
      </c>
    </row>
    <row r="32" spans="1:4" ht="15" customHeight="1" x14ac:dyDescent="0.25">
      <c r="A32" s="6">
        <v>31</v>
      </c>
      <c r="B32" s="3" t="s">
        <v>232</v>
      </c>
      <c r="D32" s="3" t="s">
        <v>91</v>
      </c>
    </row>
    <row r="33" spans="1:4" ht="15" customHeight="1" x14ac:dyDescent="0.25">
      <c r="A33" s="6">
        <v>32</v>
      </c>
      <c r="B33" s="3" t="s">
        <v>9</v>
      </c>
      <c r="C33" s="3" t="s">
        <v>73</v>
      </c>
      <c r="D33" s="3" t="s">
        <v>88</v>
      </c>
    </row>
    <row r="34" spans="1:4" ht="15" customHeight="1" x14ac:dyDescent="0.25">
      <c r="A34" s="6">
        <v>33</v>
      </c>
      <c r="B34" s="3" t="s">
        <v>213</v>
      </c>
      <c r="D34" s="3" t="s">
        <v>77</v>
      </c>
    </row>
    <row r="35" spans="1:4" ht="15" customHeight="1" x14ac:dyDescent="0.25">
      <c r="A35" s="6">
        <v>34</v>
      </c>
      <c r="B35" s="3" t="s">
        <v>106</v>
      </c>
      <c r="C35" s="3" t="s">
        <v>70</v>
      </c>
      <c r="D35" s="3" t="s">
        <v>88</v>
      </c>
    </row>
    <row r="36" spans="1:4" ht="15" customHeight="1" x14ac:dyDescent="0.25">
      <c r="A36" s="6">
        <v>35</v>
      </c>
      <c r="B36" s="3" t="s">
        <v>24</v>
      </c>
      <c r="C36" s="3" t="s">
        <v>37</v>
      </c>
      <c r="D36" s="3" t="s">
        <v>86</v>
      </c>
    </row>
    <row r="37" spans="1:4" ht="15" customHeight="1" x14ac:dyDescent="0.25">
      <c r="A37" s="6">
        <v>36</v>
      </c>
      <c r="B37" s="3" t="s">
        <v>166</v>
      </c>
      <c r="C37" s="3" t="s">
        <v>73</v>
      </c>
      <c r="D37" s="3" t="s">
        <v>111</v>
      </c>
    </row>
    <row r="38" spans="1:4" ht="15" customHeight="1" x14ac:dyDescent="0.25">
      <c r="A38" s="6">
        <v>37</v>
      </c>
      <c r="B38" s="3" t="s">
        <v>19</v>
      </c>
      <c r="C38" s="3" t="s">
        <v>73</v>
      </c>
      <c r="D38" s="3" t="s">
        <v>93</v>
      </c>
    </row>
    <row r="39" spans="1:4" ht="15" customHeight="1" x14ac:dyDescent="0.25">
      <c r="A39" s="6">
        <v>38</v>
      </c>
      <c r="B39" s="3" t="s">
        <v>162</v>
      </c>
      <c r="C39" s="3" t="s">
        <v>71</v>
      </c>
      <c r="D39" s="3" t="s">
        <v>43</v>
      </c>
    </row>
    <row r="40" spans="1:4" ht="15" customHeight="1" x14ac:dyDescent="0.25">
      <c r="A40" s="6">
        <v>39</v>
      </c>
      <c r="B40" s="3" t="s">
        <v>195</v>
      </c>
      <c r="C40" s="3" t="s">
        <v>36</v>
      </c>
      <c r="D40" s="3" t="s">
        <v>79</v>
      </c>
    </row>
    <row r="41" spans="1:4" ht="15" customHeight="1" x14ac:dyDescent="0.25">
      <c r="A41" s="6">
        <v>40</v>
      </c>
      <c r="B41" s="3" t="s">
        <v>210</v>
      </c>
      <c r="C41" s="3" t="s">
        <v>70</v>
      </c>
      <c r="D41" s="3" t="s">
        <v>86</v>
      </c>
    </row>
    <row r="42" spans="1:4" ht="15" customHeight="1" x14ac:dyDescent="0.25">
      <c r="A42" s="6">
        <v>41</v>
      </c>
      <c r="B42" s="3" t="s">
        <v>21</v>
      </c>
      <c r="C42" s="3" t="s">
        <v>71</v>
      </c>
      <c r="D42" s="3" t="s">
        <v>86</v>
      </c>
    </row>
    <row r="43" spans="1:4" ht="15" customHeight="1" x14ac:dyDescent="0.25">
      <c r="A43" s="6">
        <v>42</v>
      </c>
      <c r="B43" s="3" t="s">
        <v>18</v>
      </c>
      <c r="C43" s="3" t="s">
        <v>70</v>
      </c>
      <c r="D43" s="3" t="s">
        <v>43</v>
      </c>
    </row>
    <row r="44" spans="1:4" ht="15" customHeight="1" x14ac:dyDescent="0.25">
      <c r="A44" s="6">
        <v>43</v>
      </c>
      <c r="B44" s="3" t="s">
        <v>130</v>
      </c>
      <c r="C44" s="3" t="s">
        <v>73</v>
      </c>
      <c r="D44" s="3" t="s">
        <v>86</v>
      </c>
    </row>
    <row r="45" spans="1:4" ht="15" customHeight="1" x14ac:dyDescent="0.25">
      <c r="A45" s="6">
        <v>44</v>
      </c>
      <c r="B45" s="3" t="s">
        <v>122</v>
      </c>
      <c r="C45" s="3" t="s">
        <v>37</v>
      </c>
      <c r="D45" s="3" t="s">
        <v>93</v>
      </c>
    </row>
    <row r="46" spans="1:4" ht="15" customHeight="1" x14ac:dyDescent="0.25">
      <c r="A46" s="6">
        <v>45</v>
      </c>
      <c r="B46" s="3" t="s">
        <v>119</v>
      </c>
      <c r="C46" s="3" t="s">
        <v>76</v>
      </c>
      <c r="D46" s="3" t="s">
        <v>45</v>
      </c>
    </row>
    <row r="47" spans="1:4" ht="15" customHeight="1" x14ac:dyDescent="0.25">
      <c r="A47" s="6">
        <v>46</v>
      </c>
      <c r="B47" s="3" t="s">
        <v>233</v>
      </c>
      <c r="C47" s="3" t="s">
        <v>71</v>
      </c>
      <c r="D47" s="3" t="s">
        <v>45</v>
      </c>
    </row>
    <row r="48" spans="1:4" ht="15" customHeight="1" x14ac:dyDescent="0.25">
      <c r="A48" s="6">
        <v>47</v>
      </c>
      <c r="B48" s="3" t="s">
        <v>118</v>
      </c>
      <c r="C48" s="3" t="s">
        <v>70</v>
      </c>
      <c r="D48" s="3" t="s">
        <v>97</v>
      </c>
    </row>
    <row r="49" spans="1:4" ht="15" customHeight="1" x14ac:dyDescent="0.25">
      <c r="A49" s="6">
        <v>48</v>
      </c>
      <c r="B49" s="3" t="s">
        <v>115</v>
      </c>
      <c r="C49" s="3" t="s">
        <v>73</v>
      </c>
      <c r="D49" s="3" t="s">
        <v>93</v>
      </c>
    </row>
    <row r="50" spans="1:4" ht="15" customHeight="1" x14ac:dyDescent="0.25">
      <c r="A50" s="6">
        <v>49</v>
      </c>
      <c r="B50" s="3" t="s">
        <v>15</v>
      </c>
      <c r="C50" s="3" t="s">
        <v>70</v>
      </c>
      <c r="D50" s="3" t="s">
        <v>43</v>
      </c>
    </row>
    <row r="51" spans="1:4" ht="15" customHeight="1" x14ac:dyDescent="0.25">
      <c r="A51" s="6">
        <v>50</v>
      </c>
      <c r="B51" s="3" t="s">
        <v>102</v>
      </c>
      <c r="C51" s="3" t="s">
        <v>37</v>
      </c>
      <c r="D51" s="3" t="s">
        <v>86</v>
      </c>
    </row>
    <row r="52" spans="1:4" ht="15" customHeight="1" x14ac:dyDescent="0.25">
      <c r="A52" s="6">
        <v>51</v>
      </c>
      <c r="B52" s="3" t="s">
        <v>113</v>
      </c>
      <c r="C52" s="3" t="s">
        <v>73</v>
      </c>
      <c r="D52" s="3" t="s">
        <v>90</v>
      </c>
    </row>
    <row r="53" spans="1:4" ht="15" customHeight="1" x14ac:dyDescent="0.25">
      <c r="A53" s="6">
        <v>52</v>
      </c>
      <c r="B53" s="3" t="s">
        <v>29</v>
      </c>
      <c r="C53" s="3" t="s">
        <v>72</v>
      </c>
      <c r="D53" s="3" t="s">
        <v>88</v>
      </c>
    </row>
    <row r="54" spans="1:4" ht="15" customHeight="1" x14ac:dyDescent="0.25">
      <c r="A54" s="6">
        <v>53</v>
      </c>
      <c r="B54" s="3" t="s">
        <v>250</v>
      </c>
      <c r="D54" s="3" t="s">
        <v>92</v>
      </c>
    </row>
    <row r="55" spans="1:4" ht="15" customHeight="1" x14ac:dyDescent="0.25">
      <c r="A55" s="6">
        <v>54</v>
      </c>
      <c r="B55" s="3" t="s">
        <v>224</v>
      </c>
      <c r="C55" s="3" t="s">
        <v>73</v>
      </c>
      <c r="D55" s="3" t="s">
        <v>45</v>
      </c>
    </row>
    <row r="56" spans="1:4" ht="15" customHeight="1" x14ac:dyDescent="0.25">
      <c r="A56" s="6">
        <v>55</v>
      </c>
      <c r="B56" s="3" t="s">
        <v>116</v>
      </c>
      <c r="C56" s="3" t="s">
        <v>73</v>
      </c>
      <c r="D56" s="3" t="s">
        <v>86</v>
      </c>
    </row>
    <row r="57" spans="1:4" ht="15" customHeight="1" x14ac:dyDescent="0.25">
      <c r="A57" s="6">
        <v>56</v>
      </c>
      <c r="B57" s="3" t="s">
        <v>114</v>
      </c>
      <c r="C57" s="3" t="s">
        <v>37</v>
      </c>
      <c r="D57" s="3" t="s">
        <v>86</v>
      </c>
    </row>
    <row r="58" spans="1:4" ht="15" customHeight="1" x14ac:dyDescent="0.25">
      <c r="A58" s="6">
        <v>57</v>
      </c>
      <c r="B58" s="3" t="s">
        <v>154</v>
      </c>
      <c r="C58" s="3" t="s">
        <v>73</v>
      </c>
      <c r="D58" s="3" t="s">
        <v>92</v>
      </c>
    </row>
    <row r="59" spans="1:4" ht="15" customHeight="1" x14ac:dyDescent="0.25">
      <c r="A59" s="6">
        <v>58</v>
      </c>
      <c r="B59" s="3" t="s">
        <v>238</v>
      </c>
      <c r="C59" s="3" t="s">
        <v>71</v>
      </c>
      <c r="D59" s="3" t="s">
        <v>93</v>
      </c>
    </row>
    <row r="60" spans="1:4" ht="15" customHeight="1" x14ac:dyDescent="0.25">
      <c r="A60" s="6">
        <v>59</v>
      </c>
      <c r="B60" s="3" t="s">
        <v>255</v>
      </c>
      <c r="C60" s="3" t="s">
        <v>73</v>
      </c>
      <c r="D60" s="3" t="s">
        <v>43</v>
      </c>
    </row>
    <row r="61" spans="1:4" ht="15" customHeight="1" x14ac:dyDescent="0.25">
      <c r="A61" s="6">
        <v>60</v>
      </c>
      <c r="B61" s="3" t="s">
        <v>150</v>
      </c>
      <c r="C61" s="3" t="s">
        <v>73</v>
      </c>
      <c r="D61" s="3" t="s">
        <v>99</v>
      </c>
    </row>
    <row r="62" spans="1:4" ht="15" customHeight="1" x14ac:dyDescent="0.25">
      <c r="A62" s="6">
        <v>61</v>
      </c>
      <c r="B62" s="3" t="s">
        <v>145</v>
      </c>
      <c r="D62" s="3" t="s">
        <v>94</v>
      </c>
    </row>
    <row r="63" spans="1:4" ht="15" customHeight="1" x14ac:dyDescent="0.25">
      <c r="A63" s="6">
        <v>62</v>
      </c>
      <c r="B63" s="3" t="s">
        <v>25</v>
      </c>
      <c r="C63" s="3" t="s">
        <v>37</v>
      </c>
      <c r="D63" s="3" t="s">
        <v>86</v>
      </c>
    </row>
    <row r="64" spans="1:4" ht="15" customHeight="1" x14ac:dyDescent="0.25">
      <c r="A64" s="6">
        <v>63</v>
      </c>
      <c r="B64" s="3" t="s">
        <v>103</v>
      </c>
      <c r="C64" s="3" t="s">
        <v>37</v>
      </c>
      <c r="D64" s="3" t="s">
        <v>86</v>
      </c>
    </row>
    <row r="65" spans="1:4" ht="15" customHeight="1" x14ac:dyDescent="0.25">
      <c r="A65" s="6">
        <v>64</v>
      </c>
      <c r="B65" s="3" t="s">
        <v>105</v>
      </c>
      <c r="C65" s="3" t="s">
        <v>73</v>
      </c>
      <c r="D65" s="3" t="s">
        <v>86</v>
      </c>
    </row>
    <row r="66" spans="1:4" ht="15" customHeight="1" x14ac:dyDescent="0.25">
      <c r="A66" s="6">
        <v>65</v>
      </c>
      <c r="B66" s="3" t="s">
        <v>164</v>
      </c>
      <c r="D66" s="3" t="s">
        <v>93</v>
      </c>
    </row>
    <row r="67" spans="1:4" ht="15" customHeight="1" x14ac:dyDescent="0.25">
      <c r="A67" s="6">
        <v>66</v>
      </c>
      <c r="B67" s="3" t="s">
        <v>23</v>
      </c>
      <c r="C67" s="3" t="s">
        <v>71</v>
      </c>
      <c r="D67" s="3" t="s">
        <v>92</v>
      </c>
    </row>
    <row r="68" spans="1:4" ht="15" customHeight="1" x14ac:dyDescent="0.25">
      <c r="A68" s="6">
        <v>67</v>
      </c>
      <c r="B68" s="3" t="s">
        <v>124</v>
      </c>
      <c r="C68" s="3" t="s">
        <v>37</v>
      </c>
      <c r="D68" s="3" t="s">
        <v>88</v>
      </c>
    </row>
    <row r="69" spans="1:4" ht="15" customHeight="1" x14ac:dyDescent="0.25">
      <c r="A69" s="6">
        <v>68</v>
      </c>
      <c r="B69" s="3" t="s">
        <v>151</v>
      </c>
      <c r="C69" s="3" t="s">
        <v>70</v>
      </c>
      <c r="D69" s="3" t="s">
        <v>93</v>
      </c>
    </row>
    <row r="70" spans="1:4" ht="15" customHeight="1" x14ac:dyDescent="0.25">
      <c r="A70" s="6">
        <v>69</v>
      </c>
      <c r="B70" s="3" t="s">
        <v>196</v>
      </c>
      <c r="C70" s="3" t="s">
        <v>70</v>
      </c>
      <c r="D70" s="3" t="s">
        <v>93</v>
      </c>
    </row>
    <row r="71" spans="1:4" ht="15" customHeight="1" x14ac:dyDescent="0.25">
      <c r="A71" s="6">
        <v>70</v>
      </c>
      <c r="B71" s="3" t="s">
        <v>197</v>
      </c>
      <c r="C71" s="3" t="s">
        <v>70</v>
      </c>
      <c r="D71" s="3" t="s">
        <v>79</v>
      </c>
    </row>
    <row r="72" spans="1:4" ht="15" customHeight="1" x14ac:dyDescent="0.25">
      <c r="A72" s="6">
        <v>71</v>
      </c>
      <c r="B72" s="3" t="s">
        <v>28</v>
      </c>
      <c r="C72" s="3" t="s">
        <v>71</v>
      </c>
      <c r="D72" s="3" t="s">
        <v>88</v>
      </c>
    </row>
    <row r="73" spans="1:4" ht="15" customHeight="1" x14ac:dyDescent="0.25">
      <c r="A73" s="6">
        <v>72</v>
      </c>
      <c r="B73" s="3" t="s">
        <v>31</v>
      </c>
      <c r="C73" s="3" t="s">
        <v>37</v>
      </c>
      <c r="D73" s="3" t="s">
        <v>86</v>
      </c>
    </row>
    <row r="74" spans="1:4" ht="15" customHeight="1" x14ac:dyDescent="0.25">
      <c r="A74" s="6">
        <v>73</v>
      </c>
      <c r="B74" s="3" t="s">
        <v>83</v>
      </c>
      <c r="D74" s="3" t="s">
        <v>95</v>
      </c>
    </row>
    <row r="75" spans="1:4" ht="15" customHeight="1" x14ac:dyDescent="0.25">
      <c r="A75" s="6">
        <v>74</v>
      </c>
      <c r="B75" s="3" t="s">
        <v>190</v>
      </c>
      <c r="C75" s="3" t="s">
        <v>71</v>
      </c>
      <c r="D75" s="3" t="s">
        <v>45</v>
      </c>
    </row>
    <row r="76" spans="1:4" ht="15" customHeight="1" x14ac:dyDescent="0.25">
      <c r="A76" s="6">
        <v>75</v>
      </c>
      <c r="B76" s="3" t="s">
        <v>20</v>
      </c>
      <c r="C76" s="3" t="s">
        <v>70</v>
      </c>
      <c r="D76" s="3" t="s">
        <v>92</v>
      </c>
    </row>
    <row r="77" spans="1:4" ht="15" customHeight="1" x14ac:dyDescent="0.25">
      <c r="A77" s="6">
        <v>76</v>
      </c>
      <c r="B77" s="3" t="s">
        <v>198</v>
      </c>
      <c r="D77" s="3" t="s">
        <v>90</v>
      </c>
    </row>
    <row r="78" spans="1:4" ht="15" customHeight="1" x14ac:dyDescent="0.25">
      <c r="A78" s="6">
        <v>77</v>
      </c>
      <c r="B78" s="3" t="s">
        <v>215</v>
      </c>
      <c r="D78" s="3" t="s">
        <v>78</v>
      </c>
    </row>
    <row r="79" spans="1:4" ht="15" customHeight="1" x14ac:dyDescent="0.25">
      <c r="A79" s="6">
        <v>78</v>
      </c>
      <c r="B79" s="3" t="s">
        <v>182</v>
      </c>
      <c r="C79" s="3" t="s">
        <v>70</v>
      </c>
      <c r="D79" s="3" t="s">
        <v>88</v>
      </c>
    </row>
    <row r="80" spans="1:4" ht="15" customHeight="1" x14ac:dyDescent="0.25">
      <c r="A80" s="6">
        <v>79</v>
      </c>
      <c r="B80" s="3" t="s">
        <v>228</v>
      </c>
      <c r="C80" s="3" t="s">
        <v>71</v>
      </c>
      <c r="D80" s="3" t="s">
        <v>43</v>
      </c>
    </row>
    <row r="81" spans="1:4" ht="15" customHeight="1" x14ac:dyDescent="0.25">
      <c r="A81" s="6">
        <v>80</v>
      </c>
      <c r="B81" s="3" t="s">
        <v>214</v>
      </c>
      <c r="D81" s="3" t="s">
        <v>45</v>
      </c>
    </row>
    <row r="82" spans="1:4" ht="15" customHeight="1" x14ac:dyDescent="0.25">
      <c r="A82" s="6">
        <v>81</v>
      </c>
      <c r="B82" s="3" t="s">
        <v>161</v>
      </c>
      <c r="C82" s="3" t="s">
        <v>71</v>
      </c>
      <c r="D82" s="3" t="s">
        <v>78</v>
      </c>
    </row>
    <row r="83" spans="1:4" ht="15" customHeight="1" x14ac:dyDescent="0.25">
      <c r="A83" s="6">
        <v>82</v>
      </c>
      <c r="B83" s="3" t="s">
        <v>193</v>
      </c>
      <c r="D83" s="3" t="s">
        <v>43</v>
      </c>
    </row>
    <row r="84" spans="1:4" ht="15" customHeight="1" x14ac:dyDescent="0.25">
      <c r="A84" s="6">
        <v>83</v>
      </c>
      <c r="B84" s="3" t="s">
        <v>263</v>
      </c>
      <c r="C84" s="3" t="s">
        <v>70</v>
      </c>
      <c r="D84" s="3" t="s">
        <v>43</v>
      </c>
    </row>
    <row r="85" spans="1:4" ht="15" customHeight="1" x14ac:dyDescent="0.25">
      <c r="A85" s="6">
        <v>84</v>
      </c>
      <c r="B85" s="3" t="s">
        <v>199</v>
      </c>
      <c r="C85" s="3" t="s">
        <v>71</v>
      </c>
      <c r="D85" s="3" t="s">
        <v>111</v>
      </c>
    </row>
    <row r="86" spans="1:4" ht="15" customHeight="1" x14ac:dyDescent="0.25">
      <c r="A86" s="6">
        <v>85</v>
      </c>
      <c r="B86" s="3" t="s">
        <v>212</v>
      </c>
      <c r="C86" s="3" t="s">
        <v>73</v>
      </c>
      <c r="D86" s="3" t="s">
        <v>92</v>
      </c>
    </row>
    <row r="87" spans="1:4" ht="15" customHeight="1" x14ac:dyDescent="0.25">
      <c r="A87" s="6">
        <v>86</v>
      </c>
      <c r="B87" s="3" t="s">
        <v>264</v>
      </c>
      <c r="C87" s="3" t="s">
        <v>70</v>
      </c>
      <c r="D87" s="3" t="s">
        <v>79</v>
      </c>
    </row>
    <row r="88" spans="1:4" ht="15" customHeight="1" x14ac:dyDescent="0.25">
      <c r="A88" s="6">
        <v>87</v>
      </c>
      <c r="B88" s="3" t="s">
        <v>137</v>
      </c>
      <c r="C88" s="3" t="s">
        <v>70</v>
      </c>
      <c r="D88" s="3" t="s">
        <v>100</v>
      </c>
    </row>
    <row r="89" spans="1:4" ht="15" customHeight="1" x14ac:dyDescent="0.25">
      <c r="A89" s="6">
        <v>88</v>
      </c>
      <c r="B89" s="3" t="s">
        <v>200</v>
      </c>
      <c r="D89" s="3" t="s">
        <v>45</v>
      </c>
    </row>
    <row r="90" spans="1:4" ht="15" customHeight="1" x14ac:dyDescent="0.25">
      <c r="A90" s="6">
        <v>89</v>
      </c>
      <c r="B90" s="3" t="s">
        <v>82</v>
      </c>
      <c r="C90" s="3" t="s">
        <v>36</v>
      </c>
      <c r="D90" s="3" t="s">
        <v>92</v>
      </c>
    </row>
    <row r="91" spans="1:4" ht="15" customHeight="1" x14ac:dyDescent="0.25">
      <c r="A91" s="6">
        <v>90</v>
      </c>
      <c r="B91" s="3" t="s">
        <v>189</v>
      </c>
      <c r="C91" s="3" t="s">
        <v>70</v>
      </c>
      <c r="D91" s="3" t="s">
        <v>86</v>
      </c>
    </row>
    <row r="92" spans="1:4" ht="15" customHeight="1" x14ac:dyDescent="0.25">
      <c r="A92" s="6">
        <v>91</v>
      </c>
      <c r="B92" s="3" t="s">
        <v>27</v>
      </c>
      <c r="C92" s="3" t="s">
        <v>73</v>
      </c>
      <c r="D92" s="3" t="s">
        <v>93</v>
      </c>
    </row>
    <row r="93" spans="1:4" ht="15" customHeight="1" x14ac:dyDescent="0.25">
      <c r="A93" s="6">
        <v>92</v>
      </c>
      <c r="B93" s="3" t="s">
        <v>123</v>
      </c>
      <c r="D93" s="3" t="s">
        <v>93</v>
      </c>
    </row>
    <row r="94" spans="1:4" ht="15" customHeight="1" x14ac:dyDescent="0.25">
      <c r="A94" s="6">
        <v>93</v>
      </c>
      <c r="B94" s="3" t="s">
        <v>192</v>
      </c>
      <c r="C94" s="3" t="s">
        <v>36</v>
      </c>
      <c r="D94" s="3" t="s">
        <v>86</v>
      </c>
    </row>
    <row r="95" spans="1:4" ht="15" customHeight="1" x14ac:dyDescent="0.25">
      <c r="A95" s="6">
        <v>94</v>
      </c>
      <c r="B95" s="3" t="s">
        <v>183</v>
      </c>
      <c r="D95" s="3" t="s">
        <v>87</v>
      </c>
    </row>
    <row r="96" spans="1:4" ht="15" customHeight="1" x14ac:dyDescent="0.25">
      <c r="A96" s="6">
        <v>95</v>
      </c>
      <c r="B96" s="3" t="s">
        <v>84</v>
      </c>
      <c r="C96" s="3" t="s">
        <v>37</v>
      </c>
      <c r="D96" s="3" t="s">
        <v>99</v>
      </c>
    </row>
    <row r="97" spans="1:4" ht="15" customHeight="1" x14ac:dyDescent="0.25">
      <c r="A97" s="6">
        <v>96</v>
      </c>
      <c r="B97" s="3" t="s">
        <v>178</v>
      </c>
      <c r="C97" s="3" t="s">
        <v>70</v>
      </c>
      <c r="D97" s="3" t="s">
        <v>90</v>
      </c>
    </row>
    <row r="98" spans="1:4" ht="15" customHeight="1" x14ac:dyDescent="0.25">
      <c r="A98" s="6">
        <v>97</v>
      </c>
      <c r="B98" s="3" t="s">
        <v>163</v>
      </c>
      <c r="C98" s="3" t="s">
        <v>37</v>
      </c>
      <c r="D98" s="3" t="s">
        <v>94</v>
      </c>
    </row>
    <row r="99" spans="1:4" ht="15" customHeight="1" x14ac:dyDescent="0.25">
      <c r="A99" s="6">
        <v>98</v>
      </c>
      <c r="B99" s="3" t="s">
        <v>249</v>
      </c>
      <c r="D99" s="3" t="s">
        <v>45</v>
      </c>
    </row>
    <row r="100" spans="1:4" ht="15" customHeight="1" x14ac:dyDescent="0.25">
      <c r="A100" s="6">
        <v>99</v>
      </c>
      <c r="B100" s="3" t="s">
        <v>165</v>
      </c>
      <c r="C100" s="3" t="s">
        <v>74</v>
      </c>
      <c r="D100" s="3" t="s">
        <v>89</v>
      </c>
    </row>
    <row r="101" spans="1:4" ht="15" customHeight="1" x14ac:dyDescent="0.25">
      <c r="A101" s="6">
        <v>100</v>
      </c>
      <c r="B101" s="3" t="s">
        <v>138</v>
      </c>
      <c r="C101" s="3" t="s">
        <v>75</v>
      </c>
      <c r="D101" s="3" t="s">
        <v>92</v>
      </c>
    </row>
    <row r="102" spans="1:4" ht="15" customHeight="1" x14ac:dyDescent="0.25">
      <c r="A102" s="6">
        <v>101</v>
      </c>
      <c r="B102" s="3" t="s">
        <v>32</v>
      </c>
      <c r="C102" s="3" t="s">
        <v>37</v>
      </c>
      <c r="D102" s="3" t="s">
        <v>77</v>
      </c>
    </row>
    <row r="103" spans="1:4" ht="15" customHeight="1" x14ac:dyDescent="0.25">
      <c r="A103" s="6">
        <v>102</v>
      </c>
      <c r="B103" s="3" t="s">
        <v>34</v>
      </c>
      <c r="C103" s="3" t="s">
        <v>37</v>
      </c>
      <c r="D103" s="3" t="s">
        <v>86</v>
      </c>
    </row>
    <row r="104" spans="1:4" ht="15" customHeight="1" x14ac:dyDescent="0.25">
      <c r="A104" s="6">
        <v>103</v>
      </c>
      <c r="B104" s="3" t="s">
        <v>148</v>
      </c>
      <c r="C104" s="3" t="s">
        <v>73</v>
      </c>
      <c r="D104" s="3" t="s">
        <v>43</v>
      </c>
    </row>
    <row r="105" spans="1:4" ht="15" customHeight="1" x14ac:dyDescent="0.25">
      <c r="A105" s="6">
        <v>104</v>
      </c>
      <c r="B105" s="3" t="s">
        <v>191</v>
      </c>
      <c r="C105" s="3" t="s">
        <v>70</v>
      </c>
      <c r="D105" s="3" t="s">
        <v>86</v>
      </c>
    </row>
    <row r="106" spans="1:4" ht="15" customHeight="1" x14ac:dyDescent="0.25">
      <c r="A106" s="6">
        <v>105</v>
      </c>
      <c r="B106" s="3" t="s">
        <v>229</v>
      </c>
      <c r="C106" s="3" t="s">
        <v>71</v>
      </c>
      <c r="D106" s="3" t="s">
        <v>45</v>
      </c>
    </row>
    <row r="107" spans="1:4" ht="15" customHeight="1" x14ac:dyDescent="0.25">
      <c r="A107" s="6">
        <v>106</v>
      </c>
      <c r="B107" s="3" t="s">
        <v>225</v>
      </c>
      <c r="C107" s="3" t="s">
        <v>72</v>
      </c>
      <c r="D107" s="3" t="s">
        <v>93</v>
      </c>
    </row>
    <row r="108" spans="1:4" ht="15" customHeight="1" x14ac:dyDescent="0.25">
      <c r="A108" s="6">
        <v>107</v>
      </c>
      <c r="B108" s="3" t="s">
        <v>26</v>
      </c>
      <c r="C108" s="3" t="s">
        <v>70</v>
      </c>
      <c r="D108" s="3" t="s">
        <v>78</v>
      </c>
    </row>
    <row r="109" spans="1:4" ht="15" customHeight="1" x14ac:dyDescent="0.25">
      <c r="A109" s="6">
        <v>108</v>
      </c>
      <c r="B109" s="3" t="s">
        <v>177</v>
      </c>
      <c r="C109" s="3" t="s">
        <v>73</v>
      </c>
      <c r="D109" s="3" t="s">
        <v>111</v>
      </c>
    </row>
    <row r="110" spans="1:4" ht="15" customHeight="1" x14ac:dyDescent="0.25">
      <c r="A110" s="6">
        <v>109</v>
      </c>
      <c r="B110" s="3" t="s">
        <v>136</v>
      </c>
      <c r="D110" s="3" t="s">
        <v>45</v>
      </c>
    </row>
    <row r="111" spans="1:4" ht="15" customHeight="1" x14ac:dyDescent="0.25">
      <c r="A111" s="6">
        <v>110</v>
      </c>
      <c r="B111" s="3" t="s">
        <v>117</v>
      </c>
      <c r="C111" s="3" t="s">
        <v>71</v>
      </c>
      <c r="D111" s="3" t="s">
        <v>78</v>
      </c>
    </row>
    <row r="112" spans="1:4" ht="15" customHeight="1" x14ac:dyDescent="0.25">
      <c r="A112" s="6">
        <v>111</v>
      </c>
      <c r="B112" s="3" t="s">
        <v>171</v>
      </c>
      <c r="C112" s="3" t="s">
        <v>73</v>
      </c>
      <c r="D112" s="3" t="s">
        <v>96</v>
      </c>
    </row>
    <row r="113" spans="1:4" ht="15" customHeight="1" x14ac:dyDescent="0.25">
      <c r="A113" s="6">
        <v>112</v>
      </c>
      <c r="B113" s="3" t="s">
        <v>22</v>
      </c>
      <c r="C113" s="3" t="s">
        <v>74</v>
      </c>
      <c r="D113" s="3" t="s">
        <v>86</v>
      </c>
    </row>
    <row r="114" spans="1:4" ht="15" customHeight="1" x14ac:dyDescent="0.25">
      <c r="A114" s="6">
        <v>113</v>
      </c>
      <c r="B114" s="3" t="s">
        <v>216</v>
      </c>
      <c r="D114" s="3" t="s">
        <v>93</v>
      </c>
    </row>
    <row r="115" spans="1:4" ht="15" customHeight="1" x14ac:dyDescent="0.25">
      <c r="A115" s="6">
        <v>114</v>
      </c>
      <c r="B115" s="3" t="s">
        <v>201</v>
      </c>
      <c r="D115" s="3" t="s">
        <v>94</v>
      </c>
    </row>
    <row r="116" spans="1:4" ht="15" customHeight="1" x14ac:dyDescent="0.25">
      <c r="A116" s="6">
        <v>115</v>
      </c>
      <c r="B116" s="3" t="s">
        <v>158</v>
      </c>
      <c r="C116" s="3" t="s">
        <v>71</v>
      </c>
      <c r="D116" s="3" t="s">
        <v>78</v>
      </c>
    </row>
    <row r="117" spans="1:4" ht="15" customHeight="1" x14ac:dyDescent="0.25">
      <c r="A117" s="6">
        <v>116</v>
      </c>
      <c r="B117" s="3" t="s">
        <v>167</v>
      </c>
      <c r="C117" s="3" t="s">
        <v>73</v>
      </c>
      <c r="D117" s="3" t="s">
        <v>88</v>
      </c>
    </row>
    <row r="118" spans="1:4" ht="15" customHeight="1" x14ac:dyDescent="0.25">
      <c r="A118" s="6">
        <v>117</v>
      </c>
      <c r="B118" s="3" t="s">
        <v>218</v>
      </c>
      <c r="C118" s="3" t="s">
        <v>36</v>
      </c>
      <c r="D118" s="3" t="s">
        <v>100</v>
      </c>
    </row>
    <row r="119" spans="1:4" ht="15" customHeight="1" x14ac:dyDescent="0.25">
      <c r="A119" s="6">
        <v>118</v>
      </c>
      <c r="B119" s="3" t="s">
        <v>211</v>
      </c>
      <c r="D119" s="3" t="s">
        <v>88</v>
      </c>
    </row>
    <row r="120" spans="1:4" ht="15" customHeight="1" x14ac:dyDescent="0.25">
      <c r="A120" s="6">
        <v>119</v>
      </c>
      <c r="B120" s="3" t="s">
        <v>176</v>
      </c>
      <c r="C120" s="3" t="s">
        <v>36</v>
      </c>
      <c r="D120" s="3" t="s">
        <v>45</v>
      </c>
    </row>
    <row r="121" spans="1:4" ht="15" customHeight="1" x14ac:dyDescent="0.25">
      <c r="A121" s="6">
        <v>120</v>
      </c>
      <c r="B121" s="3" t="s">
        <v>226</v>
      </c>
      <c r="C121" s="3" t="s">
        <v>36</v>
      </c>
      <c r="D121" s="3" t="s">
        <v>45</v>
      </c>
    </row>
    <row r="122" spans="1:4" ht="15" customHeight="1" x14ac:dyDescent="0.25">
      <c r="A122" s="6">
        <v>121</v>
      </c>
      <c r="B122" s="3" t="s">
        <v>252</v>
      </c>
      <c r="D122" s="3" t="s">
        <v>43</v>
      </c>
    </row>
    <row r="123" spans="1:4" ht="15" customHeight="1" x14ac:dyDescent="0.25">
      <c r="A123" s="6">
        <v>122</v>
      </c>
      <c r="B123" s="3" t="s">
        <v>180</v>
      </c>
      <c r="C123" s="3" t="s">
        <v>70</v>
      </c>
      <c r="D123" s="3" t="s">
        <v>86</v>
      </c>
    </row>
    <row r="124" spans="1:4" ht="15" customHeight="1" x14ac:dyDescent="0.25">
      <c r="A124" s="6">
        <v>123</v>
      </c>
      <c r="B124" s="3" t="s">
        <v>129</v>
      </c>
      <c r="C124" s="3" t="s">
        <v>73</v>
      </c>
      <c r="D124" s="3" t="s">
        <v>45</v>
      </c>
    </row>
    <row r="125" spans="1:4" ht="15" customHeight="1" x14ac:dyDescent="0.25">
      <c r="A125" s="6">
        <v>124</v>
      </c>
      <c r="B125" s="3" t="s">
        <v>234</v>
      </c>
      <c r="C125" s="3" t="s">
        <v>73</v>
      </c>
      <c r="D125" s="3" t="s">
        <v>96</v>
      </c>
    </row>
    <row r="126" spans="1:4" ht="15" customHeight="1" x14ac:dyDescent="0.25">
      <c r="A126" s="6">
        <v>125</v>
      </c>
      <c r="B126" s="3" t="s">
        <v>179</v>
      </c>
      <c r="C126" s="3" t="s">
        <v>73</v>
      </c>
      <c r="D126" s="3" t="s">
        <v>93</v>
      </c>
    </row>
    <row r="127" spans="1:4" ht="15" customHeight="1" x14ac:dyDescent="0.25">
      <c r="A127" s="6">
        <v>126</v>
      </c>
      <c r="B127" s="3" t="s">
        <v>246</v>
      </c>
      <c r="C127" s="3" t="s">
        <v>71</v>
      </c>
      <c r="D127" s="3" t="s">
        <v>100</v>
      </c>
    </row>
    <row r="128" spans="1:4" ht="15" customHeight="1" x14ac:dyDescent="0.25">
      <c r="A128" s="6">
        <v>127</v>
      </c>
      <c r="B128" s="3" t="s">
        <v>202</v>
      </c>
      <c r="D128" s="3" t="s">
        <v>93</v>
      </c>
    </row>
    <row r="129" spans="1:4" ht="15" customHeight="1" x14ac:dyDescent="0.25">
      <c r="A129" s="6">
        <v>128</v>
      </c>
      <c r="B129" s="3" t="s">
        <v>126</v>
      </c>
      <c r="C129" s="3" t="s">
        <v>76</v>
      </c>
      <c r="D129" s="3" t="s">
        <v>86</v>
      </c>
    </row>
    <row r="130" spans="1:4" ht="15" customHeight="1" x14ac:dyDescent="0.25">
      <c r="A130" s="6">
        <v>129</v>
      </c>
      <c r="B130" s="3" t="s">
        <v>247</v>
      </c>
      <c r="C130" s="3" t="s">
        <v>71</v>
      </c>
      <c r="D130" s="3" t="s">
        <v>111</v>
      </c>
    </row>
    <row r="131" spans="1:4" ht="15" customHeight="1" x14ac:dyDescent="0.25">
      <c r="A131" s="6">
        <v>130</v>
      </c>
      <c r="B131" s="3" t="s">
        <v>120</v>
      </c>
      <c r="C131" s="3" t="s">
        <v>73</v>
      </c>
      <c r="D131" s="3" t="s">
        <v>99</v>
      </c>
    </row>
    <row r="132" spans="1:4" ht="15" customHeight="1" x14ac:dyDescent="0.25">
      <c r="A132" s="6">
        <v>131</v>
      </c>
      <c r="B132" s="3" t="s">
        <v>251</v>
      </c>
      <c r="C132" s="3" t="s">
        <v>71</v>
      </c>
      <c r="D132" s="3" t="s">
        <v>88</v>
      </c>
    </row>
    <row r="133" spans="1:4" ht="15" customHeight="1" x14ac:dyDescent="0.25">
      <c r="A133" s="6">
        <v>132</v>
      </c>
      <c r="B133" s="3" t="s">
        <v>220</v>
      </c>
      <c r="C133" s="3" t="s">
        <v>73</v>
      </c>
      <c r="D133" s="3" t="s">
        <v>78</v>
      </c>
    </row>
    <row r="134" spans="1:4" ht="15" customHeight="1" x14ac:dyDescent="0.25">
      <c r="A134" s="6">
        <v>133</v>
      </c>
      <c r="B134" s="3" t="s">
        <v>132</v>
      </c>
      <c r="C134" s="3" t="s">
        <v>71</v>
      </c>
      <c r="D134" s="3" t="s">
        <v>86</v>
      </c>
    </row>
    <row r="135" spans="1:4" ht="15" customHeight="1" x14ac:dyDescent="0.25">
      <c r="A135" s="6">
        <v>134</v>
      </c>
      <c r="B135" s="3" t="s">
        <v>170</v>
      </c>
      <c r="C135" s="3" t="s">
        <v>71</v>
      </c>
      <c r="D135" s="3" t="s">
        <v>88</v>
      </c>
    </row>
    <row r="136" spans="1:4" ht="15" customHeight="1" x14ac:dyDescent="0.25">
      <c r="A136" s="6">
        <v>135</v>
      </c>
      <c r="B136" s="3" t="s">
        <v>134</v>
      </c>
      <c r="C136" s="3" t="s">
        <v>73</v>
      </c>
      <c r="D136" s="3" t="s">
        <v>99</v>
      </c>
    </row>
    <row r="137" spans="1:4" ht="15" customHeight="1" x14ac:dyDescent="0.25">
      <c r="A137" s="6">
        <v>136</v>
      </c>
      <c r="B137" s="3" t="s">
        <v>107</v>
      </c>
      <c r="C137" s="3" t="s">
        <v>73</v>
      </c>
      <c r="D137" s="3" t="s">
        <v>86</v>
      </c>
    </row>
    <row r="138" spans="1:4" ht="15" customHeight="1" x14ac:dyDescent="0.25">
      <c r="A138" s="6">
        <v>137</v>
      </c>
      <c r="B138" s="3" t="s">
        <v>219</v>
      </c>
      <c r="D138" s="3" t="s">
        <v>223</v>
      </c>
    </row>
    <row r="139" spans="1:4" ht="15" customHeight="1" x14ac:dyDescent="0.25">
      <c r="A139" s="6">
        <v>138</v>
      </c>
      <c r="B139" s="3" t="s">
        <v>156</v>
      </c>
      <c r="C139" s="3" t="s">
        <v>73</v>
      </c>
      <c r="D139" s="3" t="s">
        <v>89</v>
      </c>
    </row>
    <row r="140" spans="1:4" ht="15" customHeight="1" x14ac:dyDescent="0.25">
      <c r="A140" s="6">
        <v>139</v>
      </c>
      <c r="B140" s="3" t="s">
        <v>128</v>
      </c>
      <c r="C140" s="3" t="s">
        <v>37</v>
      </c>
      <c r="D140" s="3" t="s">
        <v>86</v>
      </c>
    </row>
    <row r="141" spans="1:4" ht="15" customHeight="1" x14ac:dyDescent="0.25">
      <c r="A141" s="6">
        <v>140</v>
      </c>
      <c r="B141" s="3" t="s">
        <v>104</v>
      </c>
      <c r="C141" s="3" t="s">
        <v>70</v>
      </c>
      <c r="D141" s="3" t="s">
        <v>86</v>
      </c>
    </row>
    <row r="142" spans="1:4" ht="15" customHeight="1" x14ac:dyDescent="0.25">
      <c r="A142" s="6">
        <v>141</v>
      </c>
      <c r="B142" s="3" t="s">
        <v>257</v>
      </c>
      <c r="C142" s="3" t="s">
        <v>70</v>
      </c>
      <c r="D142" s="3" t="s">
        <v>43</v>
      </c>
    </row>
    <row r="143" spans="1:4" ht="15" customHeight="1" x14ac:dyDescent="0.25">
      <c r="A143" s="6">
        <v>142</v>
      </c>
      <c r="B143" s="3" t="s">
        <v>172</v>
      </c>
      <c r="C143" s="3" t="s">
        <v>71</v>
      </c>
      <c r="D143" s="3" t="s">
        <v>93</v>
      </c>
    </row>
    <row r="144" spans="1:4" ht="15" customHeight="1" x14ac:dyDescent="0.25">
      <c r="A144" s="6">
        <v>143</v>
      </c>
      <c r="B144" s="3" t="s">
        <v>221</v>
      </c>
      <c r="C144" s="3" t="s">
        <v>36</v>
      </c>
      <c r="D144" s="3" t="s">
        <v>88</v>
      </c>
    </row>
    <row r="145" spans="1:4" ht="15" customHeight="1" x14ac:dyDescent="0.25">
      <c r="A145" s="6">
        <v>144</v>
      </c>
      <c r="B145" s="3" t="s">
        <v>168</v>
      </c>
      <c r="D145" s="3" t="s">
        <v>95</v>
      </c>
    </row>
    <row r="146" spans="1:4" ht="15" customHeight="1" x14ac:dyDescent="0.25">
      <c r="A146" s="6">
        <v>145</v>
      </c>
      <c r="B146" s="3" t="s">
        <v>235</v>
      </c>
      <c r="C146" s="3" t="s">
        <v>222</v>
      </c>
      <c r="D146" s="3" t="s">
        <v>89</v>
      </c>
    </row>
    <row r="147" spans="1:4" ht="15" customHeight="1" x14ac:dyDescent="0.25">
      <c r="A147" s="6">
        <v>146</v>
      </c>
      <c r="B147" s="3" t="s">
        <v>185</v>
      </c>
      <c r="D147" s="3" t="s">
        <v>86</v>
      </c>
    </row>
    <row r="148" spans="1:4" ht="15" customHeight="1" x14ac:dyDescent="0.25">
      <c r="A148" s="6">
        <v>147</v>
      </c>
      <c r="B148" s="3" t="s">
        <v>184</v>
      </c>
      <c r="C148" s="3" t="s">
        <v>37</v>
      </c>
      <c r="D148" s="3" t="s">
        <v>93</v>
      </c>
    </row>
    <row r="149" spans="1:4" ht="15" customHeight="1" x14ac:dyDescent="0.25">
      <c r="A149" s="6">
        <v>148</v>
      </c>
      <c r="B149" s="3" t="s">
        <v>236</v>
      </c>
      <c r="C149" s="3" t="s">
        <v>73</v>
      </c>
      <c r="D149" s="3" t="s">
        <v>92</v>
      </c>
    </row>
    <row r="150" spans="1:4" ht="15" customHeight="1" x14ac:dyDescent="0.25">
      <c r="A150" s="6">
        <v>149</v>
      </c>
      <c r="B150" s="3" t="s">
        <v>173</v>
      </c>
      <c r="D150" s="3" t="s">
        <v>43</v>
      </c>
    </row>
    <row r="151" spans="1:4" ht="15" customHeight="1" x14ac:dyDescent="0.25">
      <c r="A151" s="6">
        <v>150</v>
      </c>
      <c r="B151" s="3" t="s">
        <v>133</v>
      </c>
      <c r="C151" s="3" t="s">
        <v>70</v>
      </c>
      <c r="D151" s="3" t="s">
        <v>88</v>
      </c>
    </row>
    <row r="152" spans="1:4" ht="15" customHeight="1" x14ac:dyDescent="0.25">
      <c r="A152" s="6">
        <v>151</v>
      </c>
      <c r="B152" s="3" t="s">
        <v>186</v>
      </c>
      <c r="C152" s="3" t="s">
        <v>70</v>
      </c>
      <c r="D152" s="3" t="s">
        <v>99</v>
      </c>
    </row>
    <row r="153" spans="1:4" ht="15" customHeight="1" x14ac:dyDescent="0.25">
      <c r="A153" s="6">
        <v>152</v>
      </c>
      <c r="B153" s="3" t="s">
        <v>256</v>
      </c>
      <c r="C153" s="3" t="s">
        <v>70</v>
      </c>
      <c r="D153" s="3" t="s">
        <v>45</v>
      </c>
    </row>
    <row r="154" spans="1:4" ht="15" customHeight="1" x14ac:dyDescent="0.25">
      <c r="A154" s="6">
        <v>153</v>
      </c>
      <c r="B154" s="3" t="s">
        <v>265</v>
      </c>
      <c r="C154" s="3" t="s">
        <v>73</v>
      </c>
      <c r="D154" s="3" t="s">
        <v>79</v>
      </c>
    </row>
    <row r="155" spans="1:4" ht="15" customHeight="1" x14ac:dyDescent="0.25">
      <c r="A155" s="6">
        <v>154</v>
      </c>
      <c r="B155" s="3" t="s">
        <v>143</v>
      </c>
      <c r="D155" s="3" t="s">
        <v>86</v>
      </c>
    </row>
    <row r="156" spans="1:4" ht="15" customHeight="1" x14ac:dyDescent="0.25">
      <c r="A156" s="6">
        <v>155</v>
      </c>
      <c r="B156" s="3" t="s">
        <v>237</v>
      </c>
      <c r="C156" s="3" t="s">
        <v>242</v>
      </c>
      <c r="D156" s="3" t="s">
        <v>94</v>
      </c>
    </row>
    <row r="157" spans="1:4" ht="15" customHeight="1" x14ac:dyDescent="0.25">
      <c r="A157" s="6">
        <v>156</v>
      </c>
      <c r="B157" s="3" t="s">
        <v>227</v>
      </c>
      <c r="C157" s="3" t="s">
        <v>36</v>
      </c>
      <c r="D157" s="3" t="s">
        <v>86</v>
      </c>
    </row>
    <row r="158" spans="1:4" ht="15" customHeight="1" x14ac:dyDescent="0.25">
      <c r="A158" s="6">
        <v>157</v>
      </c>
      <c r="B158" s="3" t="s">
        <v>33</v>
      </c>
      <c r="D158" s="3" t="s">
        <v>98</v>
      </c>
    </row>
    <row r="159" spans="1:4" ht="15" customHeight="1" x14ac:dyDescent="0.25">
      <c r="A159" s="6">
        <v>158</v>
      </c>
      <c r="B159" s="3" t="s">
        <v>248</v>
      </c>
      <c r="C159" s="3" t="s">
        <v>70</v>
      </c>
      <c r="D159" s="3" t="s">
        <v>43</v>
      </c>
    </row>
    <row r="160" spans="1:4" ht="15" customHeight="1" x14ac:dyDescent="0.25">
      <c r="A160" s="6">
        <v>159</v>
      </c>
      <c r="B160" s="3" t="s">
        <v>139</v>
      </c>
      <c r="D160" s="3" t="s">
        <v>45</v>
      </c>
    </row>
    <row r="161" spans="1:4" ht="15" customHeight="1" x14ac:dyDescent="0.25">
      <c r="A161" s="6">
        <v>160</v>
      </c>
      <c r="B161" s="3" t="s">
        <v>140</v>
      </c>
      <c r="C161" s="3" t="s">
        <v>73</v>
      </c>
      <c r="D161" s="3" t="s">
        <v>99</v>
      </c>
    </row>
    <row r="162" spans="1:4" ht="15" customHeight="1" x14ac:dyDescent="0.25">
      <c r="A162" s="6">
        <v>161</v>
      </c>
      <c r="B162" s="3" t="s">
        <v>153</v>
      </c>
      <c r="C162" s="3" t="s">
        <v>74</v>
      </c>
      <c r="D162" s="3" t="s">
        <v>45</v>
      </c>
    </row>
    <row r="163" spans="1:4" ht="15" customHeight="1" x14ac:dyDescent="0.25">
      <c r="A163" s="6">
        <v>162</v>
      </c>
      <c r="B163" s="3" t="s">
        <v>127</v>
      </c>
      <c r="C163" s="3" t="s">
        <v>70</v>
      </c>
      <c r="D163" s="3" t="s">
        <v>88</v>
      </c>
    </row>
    <row r="164" spans="1:4" ht="15" customHeight="1" x14ac:dyDescent="0.25">
      <c r="A164" s="6">
        <v>163</v>
      </c>
      <c r="B164" s="3" t="s">
        <v>131</v>
      </c>
      <c r="C164" s="3" t="s">
        <v>72</v>
      </c>
      <c r="D164" s="3" t="s">
        <v>88</v>
      </c>
    </row>
    <row r="165" spans="1:4" ht="15" customHeight="1" x14ac:dyDescent="0.25">
      <c r="A165" s="6">
        <v>164</v>
      </c>
      <c r="B165" s="3" t="s">
        <v>157</v>
      </c>
      <c r="C165" s="3" t="s">
        <v>37</v>
      </c>
      <c r="D165" s="3" t="s">
        <v>99</v>
      </c>
    </row>
    <row r="166" spans="1:4" ht="15" customHeight="1" x14ac:dyDescent="0.25">
      <c r="A166" s="6">
        <v>165</v>
      </c>
      <c r="B166" s="3" t="s">
        <v>205</v>
      </c>
      <c r="C166" s="3" t="s">
        <v>37</v>
      </c>
      <c r="D166" s="3" t="s">
        <v>99</v>
      </c>
    </row>
    <row r="167" spans="1:4" ht="15" customHeight="1" x14ac:dyDescent="0.25">
      <c r="A167" s="6">
        <v>166</v>
      </c>
      <c r="B167" s="3" t="s">
        <v>141</v>
      </c>
      <c r="C167" s="3" t="s">
        <v>37</v>
      </c>
      <c r="D167" s="3" t="s">
        <v>111</v>
      </c>
    </row>
    <row r="168" spans="1:4" ht="15" customHeight="1" x14ac:dyDescent="0.25">
      <c r="A168" s="6">
        <v>167</v>
      </c>
      <c r="B168" s="3" t="s">
        <v>239</v>
      </c>
      <c r="C168" s="3" t="s">
        <v>71</v>
      </c>
      <c r="D168" s="3" t="s">
        <v>86</v>
      </c>
    </row>
    <row r="169" spans="1:4" ht="15" customHeight="1" x14ac:dyDescent="0.25">
      <c r="A169" s="6">
        <v>168</v>
      </c>
      <c r="B169" s="3" t="s">
        <v>152</v>
      </c>
      <c r="C169" s="3" t="s">
        <v>73</v>
      </c>
      <c r="D169" s="3" t="s">
        <v>79</v>
      </c>
    </row>
    <row r="170" spans="1:4" ht="15" customHeight="1" x14ac:dyDescent="0.25">
      <c r="A170" s="6">
        <v>169</v>
      </c>
      <c r="B170" s="3" t="s">
        <v>240</v>
      </c>
      <c r="C170" s="3" t="s">
        <v>71</v>
      </c>
      <c r="D170" s="3" t="s">
        <v>86</v>
      </c>
    </row>
    <row r="171" spans="1:4" ht="15" customHeight="1" x14ac:dyDescent="0.25">
      <c r="A171" s="6">
        <v>170</v>
      </c>
      <c r="B171" s="3" t="s">
        <v>253</v>
      </c>
      <c r="C171" s="3" t="s">
        <v>71</v>
      </c>
      <c r="D171" s="3" t="s">
        <v>91</v>
      </c>
    </row>
    <row r="172" spans="1:4" ht="15" customHeight="1" x14ac:dyDescent="0.25">
      <c r="A172" s="6">
        <v>171</v>
      </c>
      <c r="B172" s="3" t="s">
        <v>155</v>
      </c>
      <c r="C172" s="3" t="s">
        <v>71</v>
      </c>
      <c r="D172" s="3" t="s">
        <v>91</v>
      </c>
    </row>
    <row r="173" spans="1:4" ht="15" customHeight="1" x14ac:dyDescent="0.25">
      <c r="A173" s="6">
        <v>172</v>
      </c>
      <c r="B173" s="3" t="s">
        <v>254</v>
      </c>
      <c r="C173" s="3" t="s">
        <v>37</v>
      </c>
      <c r="D173" s="3" t="s">
        <v>86</v>
      </c>
    </row>
    <row r="174" spans="1:4" ht="15" customHeight="1" x14ac:dyDescent="0.25">
      <c r="A174" s="6">
        <v>173</v>
      </c>
      <c r="B174" s="3" t="s">
        <v>108</v>
      </c>
      <c r="C174" s="3" t="s">
        <v>71</v>
      </c>
      <c r="D174" s="3" t="s">
        <v>112</v>
      </c>
    </row>
    <row r="175" spans="1:4" ht="15" customHeight="1" x14ac:dyDescent="0.25">
      <c r="A175" s="6">
        <v>174</v>
      </c>
      <c r="B175" s="3" t="s">
        <v>241</v>
      </c>
      <c r="C175" s="3" t="s">
        <v>70</v>
      </c>
      <c r="D175" s="3" t="s">
        <v>93</v>
      </c>
    </row>
    <row r="176" spans="1:4" ht="15" customHeight="1" x14ac:dyDescent="0.25">
      <c r="A176" s="6">
        <v>175</v>
      </c>
      <c r="B176" s="3" t="s">
        <v>204</v>
      </c>
      <c r="C176" s="3" t="s">
        <v>71</v>
      </c>
      <c r="D176" s="3" t="s">
        <v>77</v>
      </c>
    </row>
    <row r="177" spans="1:4" ht="15" customHeight="1" x14ac:dyDescent="0.25">
      <c r="A177" s="6">
        <v>176</v>
      </c>
      <c r="B177" s="3" t="s">
        <v>188</v>
      </c>
      <c r="C177" s="3" t="s">
        <v>70</v>
      </c>
      <c r="D177" s="3" t="s">
        <v>86</v>
      </c>
    </row>
    <row r="178" spans="1:4" ht="15" customHeight="1" x14ac:dyDescent="0.25">
      <c r="A178" s="6">
        <v>177</v>
      </c>
      <c r="B178" s="3" t="s">
        <v>125</v>
      </c>
      <c r="C178" s="3" t="s">
        <v>72</v>
      </c>
      <c r="D178" s="3" t="s">
        <v>86</v>
      </c>
    </row>
    <row r="179" spans="1:4" ht="15" customHeight="1" x14ac:dyDescent="0.25">
      <c r="A179" s="6">
        <v>178</v>
      </c>
      <c r="B179" s="3" t="s">
        <v>121</v>
      </c>
      <c r="C179" s="3" t="s">
        <v>70</v>
      </c>
      <c r="D179" s="3" t="s">
        <v>88</v>
      </c>
    </row>
    <row r="180" spans="1:4" ht="15" customHeight="1" x14ac:dyDescent="0.25">
      <c r="A180" s="6">
        <v>179</v>
      </c>
      <c r="B180" s="3" t="s">
        <v>169</v>
      </c>
      <c r="C180" s="3" t="s">
        <v>71</v>
      </c>
      <c r="D180" s="3" t="s">
        <v>94</v>
      </c>
    </row>
    <row r="181" spans="1:4" ht="15" customHeight="1" x14ac:dyDescent="0.25">
      <c r="A181" s="6">
        <v>180</v>
      </c>
      <c r="B181" s="3" t="s">
        <v>258</v>
      </c>
      <c r="C181" s="3" t="s">
        <v>70</v>
      </c>
      <c r="D181" s="3" t="s">
        <v>86</v>
      </c>
    </row>
    <row r="182" spans="1:4" ht="15" customHeight="1" x14ac:dyDescent="0.25">
      <c r="A182" s="6">
        <v>181</v>
      </c>
      <c r="B182" s="3" t="s">
        <v>206</v>
      </c>
      <c r="C182" s="3" t="s">
        <v>70</v>
      </c>
      <c r="D182" s="3" t="s">
        <v>88</v>
      </c>
    </row>
    <row r="183" spans="1:4" ht="15" customHeight="1" x14ac:dyDescent="0.25">
      <c r="A183" s="6">
        <v>182</v>
      </c>
      <c r="B183" s="3" t="s">
        <v>142</v>
      </c>
      <c r="D183" s="3" t="s">
        <v>144</v>
      </c>
    </row>
    <row r="184" spans="1:4" ht="15" customHeight="1" x14ac:dyDescent="0.25">
      <c r="A184" s="6">
        <v>183</v>
      </c>
      <c r="B184" s="3" t="s">
        <v>260</v>
      </c>
      <c r="C184" s="3" t="s">
        <v>73</v>
      </c>
      <c r="D184" s="3" t="s">
        <v>86</v>
      </c>
    </row>
    <row r="185" spans="1:4" ht="15" customHeight="1" x14ac:dyDescent="0.25">
      <c r="A185" s="6">
        <v>184</v>
      </c>
      <c r="B185" s="3" t="s">
        <v>207</v>
      </c>
      <c r="D185" s="3" t="s">
        <v>88</v>
      </c>
    </row>
    <row r="186" spans="1:4" ht="15" customHeight="1" x14ac:dyDescent="0.25">
      <c r="A186" s="6">
        <v>185</v>
      </c>
      <c r="B186" s="3" t="s">
        <v>209</v>
      </c>
      <c r="C186" s="3" t="s">
        <v>71</v>
      </c>
      <c r="D186" s="3" t="s">
        <v>88</v>
      </c>
    </row>
    <row r="187" spans="1:4" ht="15" customHeight="1" x14ac:dyDescent="0.25">
      <c r="A187" s="6">
        <v>186</v>
      </c>
      <c r="B187" s="3" t="s">
        <v>208</v>
      </c>
      <c r="D187" s="3" t="s">
        <v>88</v>
      </c>
    </row>
    <row r="188" spans="1:4" ht="15" customHeight="1" x14ac:dyDescent="0.25">
      <c r="A188" s="6">
        <v>187</v>
      </c>
      <c r="B188" s="3" t="s">
        <v>187</v>
      </c>
      <c r="C188" s="3" t="s">
        <v>74</v>
      </c>
      <c r="D188" s="3" t="s">
        <v>86</v>
      </c>
    </row>
    <row r="189" spans="1:4" ht="15" customHeight="1" thickBot="1" x14ac:dyDescent="0.3">
      <c r="A189" s="11"/>
      <c r="B189" s="11"/>
      <c r="C189" s="11"/>
      <c r="D189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Major shareholders</vt:lpstr>
      <vt:lpstr>Investment style</vt:lpstr>
      <vt:lpstr>Geographical breakdown</vt:lpstr>
      <vt:lpstr>Share distribution</vt:lpstr>
      <vt:lpstr>Back up</vt:lpstr>
    </vt:vector>
  </TitlesOfParts>
  <Company>Hera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Cimatti Luca</dc:creator>
  <cp:lastModifiedBy>Cimatti Luca</cp:lastModifiedBy>
  <dcterms:created xsi:type="dcterms:W3CDTF">2016-07-21T08:37:34Z</dcterms:created>
  <dcterms:modified xsi:type="dcterms:W3CDTF">2023-07-10T16:07:55Z</dcterms:modified>
</cp:coreProperties>
</file>