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1_2022\"/>
    </mc:Choice>
  </mc:AlternateContent>
  <xr:revisionPtr revIDLastSave="0" documentId="13_ncr:1_{D6AF696D-BC79-43DD-A299-CD6E2AB599F9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3" i="18" l="1"/>
  <c r="C243" i="18"/>
  <c r="F242" i="18"/>
  <c r="D242" i="18"/>
  <c r="F241" i="18"/>
  <c r="D241" i="18"/>
  <c r="F240" i="18"/>
  <c r="D240" i="18"/>
  <c r="F239" i="18"/>
  <c r="D239" i="18"/>
  <c r="F238" i="18"/>
  <c r="D238" i="18"/>
  <c r="F237" i="18"/>
  <c r="D237" i="18"/>
  <c r="F236" i="18"/>
  <c r="D236" i="18"/>
  <c r="F235" i="18"/>
  <c r="D235" i="18"/>
  <c r="F234" i="18"/>
  <c r="D234" i="18"/>
  <c r="F233" i="18"/>
  <c r="D233" i="18"/>
  <c r="F232" i="18"/>
  <c r="D232" i="18"/>
  <c r="F231" i="18"/>
  <c r="D231" i="18"/>
  <c r="F230" i="18"/>
  <c r="D230" i="18"/>
  <c r="F229" i="18"/>
  <c r="D229" i="18"/>
  <c r="F228" i="18"/>
  <c r="D228" i="18"/>
  <c r="F227" i="18"/>
  <c r="D227" i="18"/>
  <c r="F226" i="18"/>
  <c r="D226" i="18"/>
  <c r="F225" i="18"/>
  <c r="D225" i="18"/>
  <c r="F224" i="18"/>
  <c r="D224" i="18"/>
  <c r="F223" i="18"/>
  <c r="D223" i="18"/>
  <c r="F222" i="18"/>
  <c r="D222" i="18"/>
  <c r="F221" i="18"/>
  <c r="D221" i="18"/>
  <c r="F220" i="18"/>
  <c r="D220" i="18"/>
  <c r="F219" i="18"/>
  <c r="D219" i="18"/>
  <c r="F218" i="18"/>
  <c r="D218" i="18"/>
  <c r="F217" i="18"/>
  <c r="D217" i="18"/>
  <c r="F216" i="18"/>
  <c r="D216" i="18"/>
  <c r="F215" i="18"/>
  <c r="D215" i="18"/>
  <c r="F214" i="18"/>
  <c r="D214" i="18"/>
  <c r="F213" i="18"/>
  <c r="D213" i="18"/>
  <c r="F212" i="18"/>
  <c r="D212" i="18"/>
  <c r="F211" i="18"/>
  <c r="D211" i="18"/>
  <c r="F210" i="18"/>
  <c r="D210" i="18"/>
  <c r="D209" i="18"/>
  <c r="F208" i="18"/>
  <c r="D208" i="18"/>
  <c r="F207" i="18"/>
  <c r="D207" i="18"/>
  <c r="F206" i="18"/>
  <c r="D206" i="18"/>
  <c r="F205" i="18"/>
  <c r="D205" i="18"/>
  <c r="F204" i="18"/>
  <c r="D204" i="18"/>
  <c r="D203" i="18"/>
  <c r="F202" i="18"/>
  <c r="D202" i="18"/>
  <c r="D201" i="18"/>
  <c r="F200" i="18"/>
  <c r="D200" i="18"/>
  <c r="F199" i="18"/>
  <c r="D199" i="18"/>
  <c r="F198" i="18"/>
  <c r="D198" i="18"/>
  <c r="F197" i="18"/>
  <c r="D197" i="18"/>
  <c r="F196" i="18"/>
  <c r="D196" i="18"/>
  <c r="F195" i="18"/>
  <c r="D195" i="18"/>
  <c r="F194" i="18"/>
  <c r="D194" i="18"/>
  <c r="F193" i="18"/>
  <c r="D193" i="18"/>
  <c r="F192" i="18"/>
  <c r="D192" i="18"/>
  <c r="F191" i="18"/>
  <c r="D191" i="18"/>
  <c r="F190" i="18"/>
  <c r="D190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D149" i="18"/>
  <c r="F148" i="18"/>
  <c r="D148" i="18"/>
  <c r="F147" i="18"/>
  <c r="D147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D126" i="18"/>
  <c r="D125" i="18"/>
  <c r="D124" i="18"/>
  <c r="F123" i="18"/>
  <c r="D123" i="18"/>
  <c r="F122" i="18"/>
  <c r="D122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D114" i="18"/>
  <c r="F113" i="18"/>
  <c r="D113" i="18"/>
  <c r="F112" i="18"/>
  <c r="D112" i="18"/>
  <c r="F111" i="18"/>
  <c r="D111" i="18"/>
  <c r="D110" i="18"/>
  <c r="F109" i="18"/>
  <c r="D109" i="18"/>
  <c r="F108" i="18"/>
  <c r="D108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D94" i="18"/>
  <c r="F93" i="18"/>
  <c r="D93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D67" i="18"/>
  <c r="F66" i="18"/>
  <c r="D66" i="18"/>
  <c r="F65" i="18"/>
  <c r="D65" i="18"/>
  <c r="F64" i="18"/>
  <c r="D64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D243" i="18" l="1"/>
  <c r="F243" i="18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<sst xmlns="http://schemas.openxmlformats.org/spreadsheetml/2006/main" count="1000" uniqueCount="323">
  <si>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</si>
  <si>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</si>
  <si>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</si>
  <si>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</si>
  <si>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</si>
  <si>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</si>
  <si>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</si>
  <si>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</si>
  <si>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</si>
  <si>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</si>
  <si>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</si>
  <si>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</si>
  <si>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</si>
  <si>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</si>
  <si>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</si>
  <si>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</si>
  <si>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</si>
  <si>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</si>
  <si>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</si>
  <si>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</si>
  <si>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</si>
  <si>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</si>
  <si>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</si>
  <si>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</si>
  <si>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</si>
  <si>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</si>
  <si>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</si>
  <si>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</si>
  <si>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</si>
  <si>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</si>
  <si>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</si>
  <si>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</si>
  <si>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</si>
  <si>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</si>
  <si>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</si>
  <si>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</si>
  <si>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</si>
  <si>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</si>
  <si>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</si>
  <si>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</si>
  <si>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</si>
  <si>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</si>
  <si>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</si>
  <si>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</si>
  <si>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</si>
  <si>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</si>
  <si>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</si>
  <si>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</si>
  <si>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</si>
  <si>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</si>
  <si>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</si>
  <si>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</si>
  <si>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</si>
  <si>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</si>
  <si>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</si>
  <si>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</si>
  <si>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</si>
  <si>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</si>
  <si>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</si>
  <si>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</si>
  <si>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</si>
  <si>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</si>
  <si>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</si>
  <si>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</si>
  <si>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</si>
  <si>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</si>
  <si>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</si>
  <si>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</si>
  <si>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</si>
  <si>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</si>
  <si>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</si>
  <si>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</si>
  <si>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</si>
  <si>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</si>
  <si>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</si>
  <si>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</si>
  <si>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</si>
  <si>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</si>
  <si>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</si>
  <si>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</si>
  <si>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</si>
  <si>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</si>
  <si>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</si>
  <si>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</si>
  <si>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</si>
  <si>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</si>
  <si>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</si>
  <si>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</si>
  <si>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</si>
  <si>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</si>
  <si>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</si>
  <si>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</si>
  <si>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</si>
  <si>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</si>
  <si>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</si>
  <si>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</si>
  <si>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</si>
  <si>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</si>
  <si>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</si>
  <si>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</si>
  <si>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</si>
  <si>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</si>
  <si>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</si>
  <si>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</si>
  <si>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</si>
  <si>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</si>
  <si>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</si>
  <si>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</si>
  <si>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</si>
  <si>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</si>
  <si>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</si>
  <si>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</si>
  <si>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</si>
  <si>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</si>
  <si>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</si>
  <si>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</si>
  <si>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</si>
  <si>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</si>
  <si>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</si>
  <si>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</si>
  <si>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</si>
  <si>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</si>
  <si>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</si>
  <si>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</si>
  <si>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</si>
  <si>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</si>
  <si>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</si>
  <si>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</si>
  <si>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</si>
  <si>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</si>
  <si>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</si>
  <si>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</si>
  <si>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</si>
  <si>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</si>
  <si>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</si>
  <si>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</si>
  <si>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</si>
  <si>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</si>
  <si>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</si>
  <si>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</si>
  <si>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</si>
  <si>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</si>
  <si>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</si>
  <si>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</si>
  <si>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</si>
  <si>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</si>
  <si>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</si>
  <si>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</si>
  <si>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</si>
  <si>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</si>
  <si>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</si>
  <si>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</si>
  <si>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</si>
  <si>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</si>
  <si>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</si>
  <si>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</si>
  <si>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</si>
  <si>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</si>
  <si>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</si>
  <si>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</si>
  <si>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</si>
  <si>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</si>
  <si>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</si>
  <si>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</si>
  <si>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</si>
  <si>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</si>
  <si>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</si>
  <si>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</si>
  <si>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</si>
  <si>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</si>
  <si>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</si>
  <si>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</si>
  <si>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</si>
  <si>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</si>
  <si>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</si>
  <si>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</si>
  <si>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</si>
  <si>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</si>
  <si>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</si>
  <si>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</si>
  <si>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</si>
  <si>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</si>
  <si>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</si>
  <si>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</si>
  <si>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</si>
  <si>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</si>
  <si>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</si>
  <si>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</si>
  <si>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</si>
  <si>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</si>
  <si>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</si>
  <si>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</si>
  <si>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</si>
  <si>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</si>
  <si>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</si>
  <si>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</si>
  <si>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</si>
  <si>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</si>
  <si>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</si>
  <si>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</si>
  <si>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</si>
  <si>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</si>
  <si>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</si>
  <si>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</si>
  <si>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</si>
  <si>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</si>
  <si>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</si>
  <si>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</si>
  <si>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</si>
  <si>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</si>
  <si>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</si>
  <si>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</si>
  <si>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</si>
  <si>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</si>
  <si>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</si>
  <si>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</si>
  <si>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</si>
  <si>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</si>
  <si>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</si>
  <si>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</si>
  <si>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</si>
  <si>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</si>
  <si>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</si>
  <si>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</si>
  <si>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</si>
  <si>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</si>
  <si>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</si>
  <si>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</si>
  <si>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</si>
  <si>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</si>
  <si>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</si>
  <si>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</si>
  <si>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</si>
  <si>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</si>
  <si>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</si>
  <si>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</si>
  <si>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</si>
  <si>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Signal Iduna Asset Management GmbH</t>
  </si>
  <si>
    <t>Numeric Investors LLC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</si>
  <si>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</si>
  <si>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</si>
  <si>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</si>
  <si>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</si>
  <si>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</si>
  <si>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</si>
  <si>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</si>
  <si>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</si>
  <si>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</si>
  <si>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</si>
  <si>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</si>
  <si>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</si>
  <si>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</si>
  <si>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</si>
  <si>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</si>
  <si>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</si>
  <si>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</si>
  <si>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</si>
  <si>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</si>
  <si>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</si>
  <si>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</si>
  <si>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</si>
  <si>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</si>
  <si>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</si>
  <si>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</si>
  <si>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Artico Partners AG</t>
  </si>
  <si>
    <t>Source: public filing from Refinitiv as of 31 January 2022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</si>
  <si>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</si>
  <si>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</si>
  <si>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</si>
  <si>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</si>
  <si>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</si>
  <si>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</si>
  <si>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</si>
  <si>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</si>
  <si>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</si>
  <si>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</si>
  <si>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</si>
  <si>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</si>
  <si>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</si>
  <si>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</si>
  <si>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</si>
  <si>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</si>
  <si>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</si>
  <si>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</si>
  <si>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</si>
  <si>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Tosetti Value S.I.M. Spa</t>
  </si>
  <si>
    <t>State Street Global Advisors (France) S.A.</t>
  </si>
  <si>
    <t>LoCorr Fund Management, LLC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</si>
  <si>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</si>
  <si>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</si>
  <si>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</si>
  <si>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</si>
  <si>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</si>
  <si>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</si>
  <si>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State Street Global Advisors Australia Ltd.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</si>
  <si>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</si>
  <si>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</si>
  <si>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</si>
  <si>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</si>
  <si>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</si>
  <si>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</si>
  <si>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</si>
  <si>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</si>
  <si>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</si>
  <si>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DekaBank Deutsche Girozentrale Luxembourg S.A.</t>
  </si>
  <si>
    <t>HanseMerkur Trust AG</t>
  </si>
  <si>
    <t>First Sentier Investors</t>
  </si>
  <si>
    <t>Goldman Sachs Asset Management International</t>
  </si>
  <si>
    <t>AG2R La Mondiale Gestion d'Actifs SA</t>
  </si>
  <si>
    <t>Ersel Asset Management SGR S.p.A.</t>
  </si>
  <si>
    <t>Nykredit Bank AS</t>
  </si>
  <si>
    <t>Manulife Investment Management (Taiwan) Co.,Ltd.</t>
  </si>
  <si>
    <t>Acadian Asset Management LLC</t>
  </si>
  <si>
    <t>Lansförsäkringar Fondförvaltning AB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</si>
  <si>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</si>
  <si>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</si>
  <si>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</si>
  <si>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</si>
  <si>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</si>
  <si>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>La Banque Postale Asset Management</t>
  </si>
  <si>
    <t>Grantham Mayo Van Otterloo &amp; Co LLC</t>
  </si>
  <si>
    <t>Aggressive Growth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</si>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</sst>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0.37479110909771385</c:v>
                </c:pt>
                <c:pt idx="1">
                  <c:v>0.37034430241376659</c:v>
                </c:pt>
                <c:pt idx="2">
                  <c:v>0.18221907153736897</c:v>
                </c:pt>
                <c:pt idx="3">
                  <c:v>7.2645516951150596E-2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0.24263793024681432</c:v>
                </c:pt>
                <c:pt idx="1">
                  <c:v>0.45426925138571483</c:v>
                </c:pt>
                <c:pt idx="2">
                  <c:v>4.0750513377066103E-2</c:v>
                </c:pt>
                <c:pt idx="3">
                  <c:v>3.2850117985710699E-2</c:v>
                </c:pt>
                <c:pt idx="4">
                  <c:v>2.5584902134300955E-2</c:v>
                </c:pt>
                <c:pt idx="5">
                  <c:v>2.4641202241630002E-2</c:v>
                </c:pt>
                <c:pt idx="6">
                  <c:v>8.7271300996599091E-2</c:v>
                </c:pt>
                <c:pt idx="7">
                  <c:v>4.0630906516376429E-2</c:v>
                </c:pt>
                <c:pt idx="8">
                  <c:v>5.1363875115787563E-2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124</v>
      </c>
      <c r="F1" s="2" t="s">
        <v>125</v>
      </c>
      <c r="H1" s="4">
        <v>1489538745</v>
      </c>
      <c r="I1" s="5" t="s">
        <v>265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f t="shared" ref="D2:D65" si="0"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6</v>
      </c>
      <c r="C3" s="7">
        <v>36680840</v>
      </c>
      <c r="D3" s="8">
        <f t="shared" si="0"/>
        <v>2.4625636710107868E-2</v>
      </c>
      <c r="E3" s="33">
        <v>1532651</v>
      </c>
      <c r="F3" s="34">
        <f t="shared" ref="F3:F66" si="1">+IF(ISERR(E3/(C3-E3)),"",E3/(C3-E3))</f>
        <v>4.360540453449821E-2</v>
      </c>
    </row>
    <row r="4" spans="1:9" ht="15" customHeight="1" x14ac:dyDescent="0.25">
      <c r="A4" s="6">
        <v>3</v>
      </c>
      <c r="B4" s="3" t="s">
        <v>11</v>
      </c>
      <c r="C4" s="7">
        <v>21919362</v>
      </c>
      <c r="D4" s="8">
        <f t="shared" si="0"/>
        <v>1.4715536654268098E-2</v>
      </c>
      <c r="E4" s="33">
        <v>133372</v>
      </c>
      <c r="F4" s="34">
        <f t="shared" si="1"/>
        <v>6.1219159652602427E-3</v>
      </c>
    </row>
    <row r="5" spans="1:9" ht="15" customHeight="1" x14ac:dyDescent="0.25">
      <c r="A5" s="6">
        <v>4</v>
      </c>
      <c r="B5" s="3" t="s">
        <v>163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</row>
    <row r="6" spans="1:9" ht="15" customHeight="1" x14ac:dyDescent="0.25">
      <c r="A6" s="6">
        <v>5</v>
      </c>
      <c r="B6" s="3" t="s">
        <v>148</v>
      </c>
      <c r="C6" s="7">
        <v>12940709</v>
      </c>
      <c r="D6" s="8">
        <f t="shared" si="0"/>
        <v>8.687729032520063E-3</v>
      </c>
      <c r="E6" s="33">
        <v>0</v>
      </c>
      <c r="F6" s="34">
        <f t="shared" si="1"/>
        <v>0</v>
      </c>
    </row>
    <row r="7" spans="1:9" ht="15" customHeight="1" x14ac:dyDescent="0.25">
      <c r="A7" s="6">
        <v>6</v>
      </c>
      <c r="B7" s="3" t="s">
        <v>13</v>
      </c>
      <c r="C7" s="7">
        <v>12755865</v>
      </c>
      <c r="D7" s="8">
        <f t="shared" si="0"/>
        <v>8.5636342410146567E-3</v>
      </c>
      <c r="E7" s="33">
        <v>376838</v>
      </c>
      <c r="F7" s="34">
        <f t="shared" si="1"/>
        <v>3.0441649412348806E-2</v>
      </c>
    </row>
    <row r="8" spans="1:9" ht="15" customHeight="1" x14ac:dyDescent="0.25">
      <c r="A8" s="6">
        <v>7</v>
      </c>
      <c r="B8" s="3" t="s">
        <v>12</v>
      </c>
      <c r="C8" s="7">
        <v>10121305</v>
      </c>
      <c r="D8" s="8">
        <f t="shared" si="0"/>
        <v>6.7949256331697504E-3</v>
      </c>
      <c r="E8" s="33">
        <v>107820</v>
      </c>
      <c r="F8" s="34">
        <f t="shared" si="1"/>
        <v>1.0767480053148329E-2</v>
      </c>
    </row>
    <row r="9" spans="1:9" ht="15" customHeight="1" x14ac:dyDescent="0.25">
      <c r="A9" s="6">
        <v>8</v>
      </c>
      <c r="B9" s="3" t="s">
        <v>29</v>
      </c>
      <c r="C9" s="7">
        <v>8866407</v>
      </c>
      <c r="D9" s="8">
        <f t="shared" si="0"/>
        <v>5.9524514080363852E-3</v>
      </c>
      <c r="E9" s="33">
        <v>0</v>
      </c>
      <c r="F9" s="34">
        <f t="shared" si="1"/>
        <v>0</v>
      </c>
    </row>
    <row r="10" spans="1:9" ht="15" customHeight="1" x14ac:dyDescent="0.25">
      <c r="A10" s="6">
        <v>9</v>
      </c>
      <c r="B10" s="3" t="s">
        <v>10</v>
      </c>
      <c r="C10" s="7">
        <v>7807350</v>
      </c>
      <c r="D10" s="8">
        <f t="shared" si="0"/>
        <v>5.2414547968002E-3</v>
      </c>
      <c r="E10" s="33">
        <v>-68500</v>
      </c>
      <c r="F10" s="34">
        <f t="shared" si="1"/>
        <v>-8.6974739234495328E-3</v>
      </c>
    </row>
    <row r="11" spans="1:9" ht="15" customHeight="1" x14ac:dyDescent="0.25">
      <c r="A11" s="6">
        <v>10</v>
      </c>
      <c r="B11" s="3" t="s">
        <v>9</v>
      </c>
      <c r="C11" s="7">
        <v>7417996</v>
      </c>
      <c r="D11" s="8">
        <f t="shared" si="0"/>
        <v>4.9800624689356433E-3</v>
      </c>
      <c r="E11" s="33">
        <v>134437</v>
      </c>
      <c r="F11" s="34">
        <f t="shared" si="1"/>
        <v>1.8457597446523054E-2</v>
      </c>
    </row>
    <row r="12" spans="1:9" ht="15" customHeight="1" x14ac:dyDescent="0.25">
      <c r="A12" s="6">
        <v>11</v>
      </c>
      <c r="B12" s="3" t="s">
        <v>7</v>
      </c>
      <c r="C12" s="7">
        <v>6635650</v>
      </c>
      <c r="D12" s="8">
        <f t="shared" si="0"/>
        <v>4.4548354463918288E-3</v>
      </c>
      <c r="E12" s="33">
        <v>0</v>
      </c>
      <c r="F12" s="34">
        <f t="shared" si="1"/>
        <v>0</v>
      </c>
    </row>
    <row r="13" spans="1:9" ht="15" customHeight="1" x14ac:dyDescent="0.25">
      <c r="A13" s="6">
        <v>12</v>
      </c>
      <c r="B13" s="3" t="s">
        <v>196</v>
      </c>
      <c r="C13" s="7">
        <v>5809095</v>
      </c>
      <c r="D13" s="8">
        <f t="shared" si="0"/>
        <v>3.8999287662033928E-3</v>
      </c>
      <c r="E13" s="33">
        <v>-102700</v>
      </c>
      <c r="F13" s="34">
        <f t="shared" si="1"/>
        <v>-1.7372050282528403E-2</v>
      </c>
    </row>
    <row r="14" spans="1:9" ht="15" customHeight="1" x14ac:dyDescent="0.25">
      <c r="A14" s="6">
        <v>13</v>
      </c>
      <c r="B14" s="3" t="s">
        <v>198</v>
      </c>
      <c r="C14" s="7">
        <v>5467815</v>
      </c>
      <c r="D14" s="8">
        <f t="shared" si="0"/>
        <v>3.6708108589682911E-3</v>
      </c>
      <c r="E14" s="33">
        <v>-360900</v>
      </c>
      <c r="F14" s="34">
        <f t="shared" si="1"/>
        <v>-6.191759247106781E-2</v>
      </c>
    </row>
    <row r="15" spans="1:9" ht="15" customHeight="1" x14ac:dyDescent="0.25">
      <c r="A15" s="6">
        <v>14</v>
      </c>
      <c r="B15" s="3" t="s">
        <v>18</v>
      </c>
      <c r="C15" s="7">
        <v>5185450</v>
      </c>
      <c r="D15" s="8">
        <f t="shared" si="0"/>
        <v>3.4812454643467499E-3</v>
      </c>
      <c r="E15" s="33">
        <v>-53237</v>
      </c>
      <c r="F15" s="34">
        <f t="shared" si="1"/>
        <v>-1.0162279212329348E-2</v>
      </c>
    </row>
    <row r="16" spans="1:9" ht="15" customHeight="1" x14ac:dyDescent="0.25">
      <c r="A16" s="6">
        <v>15</v>
      </c>
      <c r="B16" s="3" t="s">
        <v>179</v>
      </c>
      <c r="C16" s="7">
        <v>5120000</v>
      </c>
      <c r="D16" s="8">
        <f t="shared" si="0"/>
        <v>3.4373056875402056E-3</v>
      </c>
      <c r="E16" s="33">
        <v>25000</v>
      </c>
      <c r="F16" s="34">
        <f t="shared" si="1"/>
        <v>4.9067713444553487E-3</v>
      </c>
    </row>
    <row r="17" spans="1:6" ht="15" customHeight="1" x14ac:dyDescent="0.25">
      <c r="A17" s="6">
        <v>16</v>
      </c>
      <c r="B17" s="3" t="s">
        <v>128</v>
      </c>
      <c r="C17" s="7">
        <v>5041210</v>
      </c>
      <c r="D17" s="8">
        <f t="shared" si="0"/>
        <v>3.3844101181805782E-3</v>
      </c>
      <c r="E17" s="33">
        <v>-10000</v>
      </c>
      <c r="F17" s="34">
        <f t="shared" si="1"/>
        <v>-1.9797236701701178E-3</v>
      </c>
    </row>
    <row r="18" spans="1:6" ht="15" customHeight="1" x14ac:dyDescent="0.25">
      <c r="A18" s="6">
        <v>17</v>
      </c>
      <c r="B18" s="3" t="s">
        <v>266</v>
      </c>
      <c r="C18" s="7">
        <v>4706946</v>
      </c>
      <c r="D18" s="8">
        <f t="shared" si="0"/>
        <v>3.1600023938954339E-3</v>
      </c>
      <c r="E18" s="33">
        <v>798098</v>
      </c>
      <c r="F18" s="34" t="s">
        <v>209</v>
      </c>
    </row>
    <row r="19" spans="1:6" ht="15" customHeight="1" x14ac:dyDescent="0.25">
      <c r="A19" s="6">
        <v>18</v>
      </c>
      <c r="B19" s="3" t="s">
        <v>234</v>
      </c>
      <c r="C19" s="7">
        <v>4231944</v>
      </c>
      <c r="D19" s="8">
        <f t="shared" si="0"/>
        <v>2.8411103868264936E-3</v>
      </c>
      <c r="E19" s="33">
        <v>120523</v>
      </c>
      <c r="F19" s="34">
        <f t="shared" si="1"/>
        <v>2.931419574886639E-2</v>
      </c>
    </row>
    <row r="20" spans="1:6" ht="15" customHeight="1" x14ac:dyDescent="0.25">
      <c r="A20" s="6">
        <v>19</v>
      </c>
      <c r="B20" s="3" t="s">
        <v>186</v>
      </c>
      <c r="C20" s="7">
        <v>4082105.9999999995</v>
      </c>
      <c r="D20" s="8">
        <f t="shared" si="0"/>
        <v>2.7405168302621088E-3</v>
      </c>
      <c r="E20" s="33">
        <v>0</v>
      </c>
      <c r="F20" s="34">
        <f t="shared" si="1"/>
        <v>0</v>
      </c>
    </row>
    <row r="21" spans="1:6" ht="15" customHeight="1" x14ac:dyDescent="0.25">
      <c r="A21" s="6">
        <v>20</v>
      </c>
      <c r="B21" s="3" t="s">
        <v>208</v>
      </c>
      <c r="C21" s="7">
        <v>3875097</v>
      </c>
      <c r="D21" s="8">
        <f t="shared" si="0"/>
        <v>2.601541593333982E-3</v>
      </c>
      <c r="E21" s="33">
        <v>4870</v>
      </c>
      <c r="F21" s="34">
        <f t="shared" si="1"/>
        <v>1.258324124140522E-3</v>
      </c>
    </row>
    <row r="22" spans="1:6" ht="15" customHeight="1" x14ac:dyDescent="0.25">
      <c r="A22" s="6">
        <v>21</v>
      </c>
      <c r="B22" s="3" t="s">
        <v>14</v>
      </c>
      <c r="C22" s="7">
        <v>3609781</v>
      </c>
      <c r="D22" s="8">
        <f t="shared" si="0"/>
        <v>2.4234220238426897E-3</v>
      </c>
      <c r="E22" s="33">
        <v>321</v>
      </c>
      <c r="F22" s="34">
        <f t="shared" si="1"/>
        <v>8.8932970582857271E-5</v>
      </c>
    </row>
    <row r="23" spans="1:6" ht="15" customHeight="1" x14ac:dyDescent="0.25">
      <c r="A23" s="6">
        <v>22</v>
      </c>
      <c r="B23" s="3" t="s">
        <v>185</v>
      </c>
      <c r="C23" s="7">
        <v>2882771</v>
      </c>
      <c r="D23" s="8">
        <f t="shared" si="0"/>
        <v>1.9353447566749934E-3</v>
      </c>
      <c r="E23" s="33">
        <v>0</v>
      </c>
      <c r="F23" s="34">
        <f t="shared" si="1"/>
        <v>0</v>
      </c>
    </row>
    <row r="24" spans="1:6" ht="15" customHeight="1" x14ac:dyDescent="0.25">
      <c r="A24" s="6">
        <v>23</v>
      </c>
      <c r="B24" s="3" t="s">
        <v>210</v>
      </c>
      <c r="C24" s="7">
        <v>2856223</v>
      </c>
      <c r="D24" s="8">
        <f t="shared" si="0"/>
        <v>1.9175217896060838E-3</v>
      </c>
      <c r="E24" s="33">
        <v>0</v>
      </c>
      <c r="F24" s="34">
        <f t="shared" si="1"/>
        <v>0</v>
      </c>
    </row>
    <row r="25" spans="1:6" ht="15" customHeight="1" x14ac:dyDescent="0.25">
      <c r="A25" s="6">
        <v>24</v>
      </c>
      <c r="B25" s="3" t="s">
        <v>267</v>
      </c>
      <c r="C25" s="7">
        <v>2854958</v>
      </c>
      <c r="D25" s="8">
        <f t="shared" si="0"/>
        <v>1.9166725334157052E-3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23</v>
      </c>
      <c r="C26" s="7">
        <v>2774671</v>
      </c>
      <c r="D26" s="8">
        <f t="shared" si="0"/>
        <v>1.8627719549517323E-3</v>
      </c>
      <c r="E26" s="33">
        <v>115257</v>
      </c>
      <c r="F26" s="34" t="s">
        <v>209</v>
      </c>
    </row>
    <row r="27" spans="1:6" ht="15" customHeight="1" x14ac:dyDescent="0.25">
      <c r="A27" s="6">
        <v>26</v>
      </c>
      <c r="B27" s="3" t="s">
        <v>130</v>
      </c>
      <c r="C27" s="7">
        <v>2742390</v>
      </c>
      <c r="D27" s="8">
        <f t="shared" si="0"/>
        <v>1.8411001454010517E-3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34</v>
      </c>
      <c r="C28" s="7">
        <v>2709664</v>
      </c>
      <c r="D28" s="8">
        <f t="shared" si="0"/>
        <v>1.8191295856490124E-3</v>
      </c>
      <c r="E28" s="33">
        <v>163054</v>
      </c>
      <c r="F28" s="34">
        <f t="shared" si="1"/>
        <v>6.4027864494367023E-2</v>
      </c>
    </row>
    <row r="29" spans="1:6" ht="15" customHeight="1" x14ac:dyDescent="0.25">
      <c r="A29" s="6">
        <v>28</v>
      </c>
      <c r="B29" s="3" t="s">
        <v>151</v>
      </c>
      <c r="C29" s="7">
        <v>2671566</v>
      </c>
      <c r="D29" s="8">
        <f t="shared" si="0"/>
        <v>1.7935525403201245E-3</v>
      </c>
      <c r="E29" s="33">
        <v>5387</v>
      </c>
      <c r="F29" s="34">
        <f t="shared" si="1"/>
        <v>2.0204944979313093E-3</v>
      </c>
    </row>
    <row r="30" spans="1:6" ht="15" customHeight="1" x14ac:dyDescent="0.25">
      <c r="A30" s="6">
        <v>29</v>
      </c>
      <c r="B30" s="3" t="s">
        <v>113</v>
      </c>
      <c r="C30" s="7">
        <v>2634174</v>
      </c>
      <c r="D30" s="8">
        <f t="shared" si="0"/>
        <v>1.7684494672208072E-3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249</v>
      </c>
      <c r="C31" s="7">
        <v>2552023</v>
      </c>
      <c r="D31" s="8">
        <f t="shared" si="0"/>
        <v>1.7132974946549645E-3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261</v>
      </c>
      <c r="C32" s="7">
        <v>2374339</v>
      </c>
      <c r="D32" s="8">
        <f t="shared" si="0"/>
        <v>1.5940095603219774E-3</v>
      </c>
      <c r="E32" s="33">
        <v>1328424</v>
      </c>
      <c r="F32" s="34">
        <f t="shared" si="1"/>
        <v>1.2701070354665531</v>
      </c>
    </row>
    <row r="33" spans="1:6" ht="15" customHeight="1" x14ac:dyDescent="0.25">
      <c r="A33" s="6">
        <v>32</v>
      </c>
      <c r="B33" s="3" t="s">
        <v>32</v>
      </c>
      <c r="C33" s="7">
        <v>2342027</v>
      </c>
      <c r="D33" s="8">
        <f t="shared" si="0"/>
        <v>1.5723169389595167E-3</v>
      </c>
      <c r="E33" s="33">
        <v>74852</v>
      </c>
      <c r="F33" s="34">
        <f t="shared" si="1"/>
        <v>3.3015536956785427E-2</v>
      </c>
    </row>
    <row r="34" spans="1:6" ht="15" customHeight="1" x14ac:dyDescent="0.25">
      <c r="A34" s="6">
        <v>33</v>
      </c>
      <c r="B34" s="3" t="s">
        <v>139</v>
      </c>
      <c r="C34" s="7">
        <v>2311696</v>
      </c>
      <c r="D34" s="8">
        <f t="shared" si="0"/>
        <v>1.5519542595046763E-3</v>
      </c>
      <c r="E34" s="33">
        <v>-64922</v>
      </c>
      <c r="F34" s="34">
        <f t="shared" si="1"/>
        <v>-2.731696890286954E-2</v>
      </c>
    </row>
    <row r="35" spans="1:6" ht="15" customHeight="1" x14ac:dyDescent="0.25">
      <c r="A35" s="6">
        <v>34</v>
      </c>
      <c r="B35" s="3" t="s">
        <v>26</v>
      </c>
      <c r="C35" s="7">
        <v>2269313</v>
      </c>
      <c r="D35" s="8">
        <f t="shared" si="0"/>
        <v>1.5235004847087748E-3</v>
      </c>
      <c r="E35" s="33">
        <v>33189</v>
      </c>
      <c r="F35" s="34">
        <f t="shared" si="1"/>
        <v>1.4842200164212718E-2</v>
      </c>
    </row>
    <row r="36" spans="1:6" ht="15" customHeight="1" x14ac:dyDescent="0.25">
      <c r="A36" s="6">
        <v>35</v>
      </c>
      <c r="B36" s="3" t="s">
        <v>89</v>
      </c>
      <c r="C36" s="7">
        <v>2248282</v>
      </c>
      <c r="D36" s="8">
        <f t="shared" si="0"/>
        <v>1.5093813487879431E-3</v>
      </c>
      <c r="E36" s="33">
        <v>1726120</v>
      </c>
      <c r="F36" s="34">
        <f t="shared" si="1"/>
        <v>3.3057173827279658</v>
      </c>
    </row>
    <row r="37" spans="1:6" ht="15" customHeight="1" x14ac:dyDescent="0.25">
      <c r="A37" s="6">
        <v>36</v>
      </c>
      <c r="B37" s="3" t="s">
        <v>197</v>
      </c>
      <c r="C37" s="7">
        <v>2189318</v>
      </c>
      <c r="D37" s="8">
        <f t="shared" si="0"/>
        <v>1.4697959400847946E-3</v>
      </c>
      <c r="E37" s="33">
        <v>0</v>
      </c>
      <c r="F37" s="34" t="s">
        <v>209</v>
      </c>
    </row>
    <row r="38" spans="1:6" ht="15" customHeight="1" x14ac:dyDescent="0.25">
      <c r="A38" s="6">
        <v>37</v>
      </c>
      <c r="B38" s="3" t="s">
        <v>268</v>
      </c>
      <c r="C38" s="7">
        <v>2155897</v>
      </c>
      <c r="D38" s="8">
        <f t="shared" si="0"/>
        <v>1.4473587929396223E-3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217</v>
      </c>
      <c r="C39" s="7">
        <v>2086226</v>
      </c>
      <c r="D39" s="8">
        <f t="shared" si="0"/>
        <v>1.4005852529871588E-3</v>
      </c>
      <c r="E39" s="33">
        <v>0</v>
      </c>
      <c r="F39" s="34">
        <f t="shared" si="1"/>
        <v>0</v>
      </c>
    </row>
    <row r="40" spans="1:6" ht="15" customHeight="1" x14ac:dyDescent="0.25">
      <c r="A40" s="6">
        <v>39</v>
      </c>
      <c r="B40" s="3" t="s">
        <v>117</v>
      </c>
      <c r="C40" s="7">
        <v>1978147</v>
      </c>
      <c r="D40" s="8">
        <f t="shared" si="0"/>
        <v>1.3280265495880068E-3</v>
      </c>
      <c r="E40" s="33">
        <v>38575</v>
      </c>
      <c r="F40" s="34">
        <f t="shared" si="1"/>
        <v>1.9888408370506483E-2</v>
      </c>
    </row>
    <row r="41" spans="1:6" ht="15" customHeight="1" x14ac:dyDescent="0.25">
      <c r="A41" s="6">
        <v>40</v>
      </c>
      <c r="B41" s="3" t="s">
        <v>20</v>
      </c>
      <c r="C41" s="7">
        <v>1970076</v>
      </c>
      <c r="D41" s="8">
        <f t="shared" si="0"/>
        <v>1.3226080936887612E-3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35</v>
      </c>
      <c r="C42" s="7">
        <v>1963518</v>
      </c>
      <c r="D42" s="8">
        <f t="shared" si="0"/>
        <v>1.3182053884741346E-3</v>
      </c>
      <c r="E42" s="33">
        <v>163623</v>
      </c>
      <c r="F42" s="34">
        <f t="shared" si="1"/>
        <v>9.090696957322511E-2</v>
      </c>
    </row>
    <row r="43" spans="1:6" ht="15" customHeight="1" x14ac:dyDescent="0.25">
      <c r="A43" s="6">
        <v>42</v>
      </c>
      <c r="B43" s="3" t="s">
        <v>22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90</v>
      </c>
      <c r="C44" s="7">
        <v>1821310</v>
      </c>
      <c r="D44" s="8">
        <f t="shared" si="0"/>
        <v>1.2227342230027053E-3</v>
      </c>
      <c r="E44" s="33">
        <v>895</v>
      </c>
      <c r="F44" s="34">
        <f t="shared" si="1"/>
        <v>4.9164613563390763E-4</v>
      </c>
    </row>
    <row r="45" spans="1:6" ht="15" customHeight="1" x14ac:dyDescent="0.25">
      <c r="A45" s="6">
        <v>44</v>
      </c>
      <c r="B45" s="3" t="s">
        <v>135</v>
      </c>
      <c r="C45" s="7">
        <v>1779408</v>
      </c>
      <c r="D45" s="8">
        <f t="shared" si="0"/>
        <v>1.1946033669637778E-3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129</v>
      </c>
      <c r="C46" s="7">
        <v>1695862</v>
      </c>
      <c r="D46" s="8">
        <f t="shared" si="0"/>
        <v>1.1385148628678336E-3</v>
      </c>
      <c r="E46" s="33">
        <v>-16599</v>
      </c>
      <c r="F46" s="34">
        <f t="shared" si="1"/>
        <v>-9.6930674625582709E-3</v>
      </c>
    </row>
    <row r="47" spans="1:6" ht="15" customHeight="1" x14ac:dyDescent="0.25">
      <c r="A47" s="6">
        <v>46</v>
      </c>
      <c r="B47" s="3" t="s">
        <v>112</v>
      </c>
      <c r="C47" s="7">
        <v>1668362</v>
      </c>
      <c r="D47" s="8">
        <f t="shared" si="0"/>
        <v>1.1200527717726469E-3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131</v>
      </c>
      <c r="C48" s="7">
        <v>1648143</v>
      </c>
      <c r="D48" s="8">
        <f t="shared" si="0"/>
        <v>1.1064787710506987E-3</v>
      </c>
      <c r="E48" s="33">
        <v>22070</v>
      </c>
      <c r="F48" s="34">
        <f t="shared" si="1"/>
        <v>1.3572576384947048E-2</v>
      </c>
    </row>
    <row r="49" spans="1:6" ht="15" customHeight="1" x14ac:dyDescent="0.25">
      <c r="A49" s="6">
        <v>48</v>
      </c>
      <c r="B49" s="3" t="s">
        <v>115</v>
      </c>
      <c r="C49" s="7">
        <v>1612371</v>
      </c>
      <c r="D49" s="8">
        <f t="shared" si="0"/>
        <v>1.08246328295408E-3</v>
      </c>
      <c r="E49" s="33">
        <v>39317</v>
      </c>
      <c r="F49" s="34">
        <f t="shared" si="1"/>
        <v>2.4994056148104262E-2</v>
      </c>
    </row>
    <row r="50" spans="1:6" ht="15" customHeight="1" x14ac:dyDescent="0.25">
      <c r="A50" s="6">
        <v>49</v>
      </c>
      <c r="B50" s="3" t="s">
        <v>136</v>
      </c>
      <c r="C50" s="7">
        <v>1574665</v>
      </c>
      <c r="D50" s="8">
        <f t="shared" si="0"/>
        <v>1.057149406341894E-3</v>
      </c>
      <c r="E50" s="33">
        <v>-556771</v>
      </c>
      <c r="F50" s="34" t="s">
        <v>209</v>
      </c>
    </row>
    <row r="51" spans="1:6" ht="15" customHeight="1" x14ac:dyDescent="0.25">
      <c r="A51" s="6">
        <v>50</v>
      </c>
      <c r="B51" s="3" t="s">
        <v>132</v>
      </c>
      <c r="C51" s="7">
        <v>1397051</v>
      </c>
      <c r="D51" s="8">
        <f t="shared" si="0"/>
        <v>9.3790846642260387E-4</v>
      </c>
      <c r="E51" s="33">
        <v>-31770</v>
      </c>
      <c r="F51" s="34">
        <f t="shared" si="1"/>
        <v>-2.2235115525317727E-2</v>
      </c>
    </row>
    <row r="52" spans="1:6" ht="15" customHeight="1" x14ac:dyDescent="0.25">
      <c r="A52" s="6">
        <v>51</v>
      </c>
      <c r="B52" s="3" t="s">
        <v>300</v>
      </c>
      <c r="C52" s="7">
        <v>1393311</v>
      </c>
      <c r="D52" s="8">
        <f t="shared" si="0"/>
        <v>9.3539762203365844E-4</v>
      </c>
      <c r="E52" s="33">
        <v>0</v>
      </c>
      <c r="F52" s="34">
        <f t="shared" si="1"/>
        <v>0</v>
      </c>
    </row>
    <row r="53" spans="1:6" ht="15" customHeight="1" x14ac:dyDescent="0.25">
      <c r="A53" s="6">
        <v>52</v>
      </c>
      <c r="B53" s="3" t="s">
        <v>212</v>
      </c>
      <c r="C53" s="7">
        <v>1342123</v>
      </c>
      <c r="D53" s="8">
        <f t="shared" si="0"/>
        <v>9.0103262134346156E-4</v>
      </c>
      <c r="E53" s="33">
        <v>-9200</v>
      </c>
      <c r="F53" s="34">
        <f t="shared" si="1"/>
        <v>-6.8081428348366752E-3</v>
      </c>
    </row>
    <row r="54" spans="1:6" ht="15" customHeight="1" x14ac:dyDescent="0.25">
      <c r="A54" s="6">
        <v>53</v>
      </c>
      <c r="B54" s="3" t="s">
        <v>33</v>
      </c>
      <c r="C54" s="7">
        <v>1318437</v>
      </c>
      <c r="D54" s="8">
        <f t="shared" si="0"/>
        <v>8.8513105444598553E-4</v>
      </c>
      <c r="E54" s="33">
        <v>15843</v>
      </c>
      <c r="F54" s="34">
        <f t="shared" si="1"/>
        <v>1.2162653904439909E-2</v>
      </c>
    </row>
    <row r="55" spans="1:6" ht="15" customHeight="1" x14ac:dyDescent="0.25">
      <c r="A55" s="6">
        <v>54</v>
      </c>
      <c r="B55" s="3" t="s">
        <v>269</v>
      </c>
      <c r="C55" s="7">
        <v>1241037</v>
      </c>
      <c r="D55" s="8">
        <f t="shared" si="0"/>
        <v>8.331686598726239E-4</v>
      </c>
      <c r="E55" s="33">
        <v>-158498</v>
      </c>
      <c r="F55" s="34">
        <f t="shared" si="1"/>
        <v>-0.11325047247835889</v>
      </c>
    </row>
    <row r="56" spans="1:6" ht="15" customHeight="1" x14ac:dyDescent="0.25">
      <c r="A56" s="6">
        <v>55</v>
      </c>
      <c r="B56" s="3" t="s">
        <v>16</v>
      </c>
      <c r="C56" s="7">
        <v>1137465</v>
      </c>
      <c r="D56" s="8">
        <f t="shared" si="0"/>
        <v>7.6363572536678121E-4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111</v>
      </c>
      <c r="C57" s="7">
        <v>1114272</v>
      </c>
      <c r="D57" s="8">
        <f t="shared" si="0"/>
        <v>7.4806513341148435E-4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15</v>
      </c>
      <c r="C58" s="7">
        <v>1076621</v>
      </c>
      <c r="D58" s="8">
        <f t="shared" si="0"/>
        <v>7.2278818098148905E-4</v>
      </c>
      <c r="E58" s="33">
        <v>-200000</v>
      </c>
      <c r="F58" s="34">
        <f t="shared" si="1"/>
        <v>-0.15666356733909281</v>
      </c>
    </row>
    <row r="59" spans="1:6" ht="15" customHeight="1" x14ac:dyDescent="0.25">
      <c r="A59" s="6">
        <v>58</v>
      </c>
      <c r="B59" s="3" t="s">
        <v>116</v>
      </c>
      <c r="C59" s="7">
        <v>1064386</v>
      </c>
      <c r="D59" s="8">
        <f t="shared" si="0"/>
        <v>7.1457422881604873E-4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25</v>
      </c>
      <c r="C60" s="7">
        <v>1009353</v>
      </c>
      <c r="D60" s="8">
        <f t="shared" si="0"/>
        <v>6.7762789211636113E-4</v>
      </c>
      <c r="E60" s="33">
        <v>16062</v>
      </c>
      <c r="F60" s="34">
        <f t="shared" si="1"/>
        <v>1.6170487802668099E-2</v>
      </c>
    </row>
    <row r="61" spans="1:6" ht="15" customHeight="1" x14ac:dyDescent="0.25">
      <c r="A61" s="6">
        <v>60</v>
      </c>
      <c r="B61" s="3" t="s">
        <v>19</v>
      </c>
      <c r="C61" s="7">
        <v>1000000</v>
      </c>
      <c r="D61" s="8">
        <f t="shared" si="0"/>
        <v>6.7134876709769645E-4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178</v>
      </c>
      <c r="C62" s="7">
        <v>914681</v>
      </c>
      <c r="D62" s="8">
        <f t="shared" si="0"/>
        <v>6.1406996163768806E-4</v>
      </c>
      <c r="E62" s="33">
        <v>-69583</v>
      </c>
      <c r="F62" s="34">
        <f t="shared" si="1"/>
        <v>-7.0695463818650287E-2</v>
      </c>
    </row>
    <row r="63" spans="1:6" ht="15" customHeight="1" x14ac:dyDescent="0.25">
      <c r="A63" s="6">
        <v>62</v>
      </c>
      <c r="B63" s="3" t="s">
        <v>263</v>
      </c>
      <c r="C63" s="7">
        <v>890190</v>
      </c>
      <c r="D63" s="8">
        <f t="shared" si="0"/>
        <v>5.9762795898269836E-4</v>
      </c>
      <c r="E63" s="33">
        <v>0</v>
      </c>
      <c r="F63" s="34" t="s">
        <v>209</v>
      </c>
    </row>
    <row r="64" spans="1:6" ht="15" customHeight="1" x14ac:dyDescent="0.25">
      <c r="A64" s="6">
        <v>63</v>
      </c>
      <c r="B64" s="3" t="s">
        <v>114</v>
      </c>
      <c r="C64" s="7">
        <v>888208</v>
      </c>
      <c r="D64" s="8">
        <f t="shared" si="0"/>
        <v>5.9629734572631073E-4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258</v>
      </c>
      <c r="C65" s="7">
        <v>768266</v>
      </c>
      <c r="D65" s="8">
        <f t="shared" si="0"/>
        <v>5.1577443190307882E-4</v>
      </c>
      <c r="E65" s="33">
        <v>-307</v>
      </c>
      <c r="F65" s="34">
        <f t="shared" si="1"/>
        <v>-3.9944156248007673E-4</v>
      </c>
    </row>
    <row r="66" spans="1:6" ht="15" customHeight="1" x14ac:dyDescent="0.25">
      <c r="A66" s="6">
        <v>65</v>
      </c>
      <c r="B66" s="3" t="s">
        <v>270</v>
      </c>
      <c r="C66" s="7">
        <v>731640</v>
      </c>
      <c r="D66" s="8">
        <f t="shared" ref="D66:D129" si="2">+C66/$H$1</f>
        <v>4.9118561195935862E-4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235</v>
      </c>
      <c r="C67" s="7">
        <v>720000</v>
      </c>
      <c r="D67" s="8">
        <f t="shared" si="2"/>
        <v>4.8337111231034144E-4</v>
      </c>
      <c r="E67" s="33">
        <v>0</v>
      </c>
      <c r="F67" s="34" t="s">
        <v>209</v>
      </c>
    </row>
    <row r="68" spans="1:6" ht="15" customHeight="1" x14ac:dyDescent="0.25">
      <c r="A68" s="6">
        <v>67</v>
      </c>
      <c r="B68" s="3" t="s">
        <v>140</v>
      </c>
      <c r="C68" s="7">
        <v>667982</v>
      </c>
      <c r="D68" s="8">
        <f t="shared" si="2"/>
        <v>4.4844889214345346E-4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211</v>
      </c>
      <c r="C69" s="7">
        <v>652973</v>
      </c>
      <c r="D69" s="8">
        <f t="shared" si="2"/>
        <v>4.383726184980841E-4</v>
      </c>
      <c r="E69" s="33">
        <v>0</v>
      </c>
      <c r="F69" s="34">
        <f t="shared" si="3"/>
        <v>0</v>
      </c>
    </row>
    <row r="70" spans="1:6" ht="15" customHeight="1" x14ac:dyDescent="0.25">
      <c r="A70" s="6">
        <v>69</v>
      </c>
      <c r="B70" s="3" t="s">
        <v>31</v>
      </c>
      <c r="C70" s="7">
        <v>651893</v>
      </c>
      <c r="D70" s="8">
        <f t="shared" si="2"/>
        <v>4.3764756182961863E-4</v>
      </c>
      <c r="E70" s="33">
        <v>-71497</v>
      </c>
      <c r="F70" s="34">
        <f t="shared" si="3"/>
        <v>-9.8836035886589527E-2</v>
      </c>
    </row>
    <row r="71" spans="1:6" ht="15" customHeight="1" x14ac:dyDescent="0.25">
      <c r="A71" s="6">
        <v>70</v>
      </c>
      <c r="B71" s="3" t="s">
        <v>271</v>
      </c>
      <c r="C71" s="7">
        <v>632841</v>
      </c>
      <c r="D71" s="8">
        <f t="shared" si="2"/>
        <v>4.2485702511887329E-4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28</v>
      </c>
      <c r="C72" s="7">
        <v>621413</v>
      </c>
      <c r="D72" s="8">
        <f t="shared" si="2"/>
        <v>4.171848514084808E-4</v>
      </c>
      <c r="E72" s="33">
        <v>19207</v>
      </c>
      <c r="F72" s="34">
        <f t="shared" si="3"/>
        <v>3.1894401583511291E-2</v>
      </c>
    </row>
    <row r="73" spans="1:6" ht="15" customHeight="1" x14ac:dyDescent="0.25">
      <c r="A73" s="6">
        <v>72</v>
      </c>
      <c r="B73" s="3" t="s">
        <v>142</v>
      </c>
      <c r="C73" s="7">
        <v>620019</v>
      </c>
      <c r="D73" s="8">
        <f t="shared" si="2"/>
        <v>4.1624899122714662E-4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215</v>
      </c>
      <c r="C74" s="7">
        <v>591923</v>
      </c>
      <c r="D74" s="8">
        <f t="shared" si="2"/>
        <v>3.9738677626676973E-4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301</v>
      </c>
      <c r="C75" s="7">
        <v>560700</v>
      </c>
      <c r="D75" s="8">
        <f t="shared" si="2"/>
        <v>3.7642525371167835E-4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284</v>
      </c>
      <c r="C76" s="7">
        <v>557035</v>
      </c>
      <c r="D76" s="8">
        <f t="shared" si="2"/>
        <v>3.7396476048026531E-4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24</v>
      </c>
      <c r="C77" s="7">
        <v>529720</v>
      </c>
      <c r="D77" s="8">
        <f t="shared" si="2"/>
        <v>3.5562686890699177E-4</v>
      </c>
      <c r="E77" s="33">
        <v>0</v>
      </c>
      <c r="F77" s="34" t="s">
        <v>209</v>
      </c>
    </row>
    <row r="78" spans="1:6" ht="15" customHeight="1" x14ac:dyDescent="0.25">
      <c r="A78" s="6">
        <v>77</v>
      </c>
      <c r="B78" s="3" t="s">
        <v>39</v>
      </c>
      <c r="C78" s="7">
        <v>513640</v>
      </c>
      <c r="D78" s="8">
        <f t="shared" si="2"/>
        <v>3.4483158073206078E-4</v>
      </c>
      <c r="E78" s="33">
        <v>-2475</v>
      </c>
      <c r="F78" s="34">
        <f t="shared" si="3"/>
        <v>-4.7954428761031939E-3</v>
      </c>
    </row>
    <row r="79" spans="1:6" ht="15" customHeight="1" x14ac:dyDescent="0.25">
      <c r="A79" s="6">
        <v>78</v>
      </c>
      <c r="B79" s="3" t="s">
        <v>216</v>
      </c>
      <c r="C79" s="7">
        <v>510000</v>
      </c>
      <c r="D79" s="8">
        <f t="shared" si="2"/>
        <v>3.4238787121982516E-4</v>
      </c>
      <c r="E79" s="33">
        <v>0</v>
      </c>
      <c r="F79" s="34">
        <f t="shared" si="3"/>
        <v>0</v>
      </c>
    </row>
    <row r="80" spans="1:6" ht="15" customHeight="1" x14ac:dyDescent="0.25">
      <c r="A80" s="6">
        <v>79</v>
      </c>
      <c r="B80" s="3" t="s">
        <v>233</v>
      </c>
      <c r="C80" s="7">
        <v>506336</v>
      </c>
      <c r="D80" s="8">
        <f t="shared" si="2"/>
        <v>3.3992804933717923E-4</v>
      </c>
      <c r="E80" s="33">
        <v>195.00000000005821</v>
      </c>
      <c r="F80" s="34">
        <f t="shared" si="3"/>
        <v>3.8526813674461907E-4</v>
      </c>
    </row>
    <row r="81" spans="1:6" ht="15" customHeight="1" x14ac:dyDescent="0.25">
      <c r="A81" s="6">
        <v>80</v>
      </c>
      <c r="B81" s="3" t="s">
        <v>272</v>
      </c>
      <c r="C81" s="7">
        <v>493900</v>
      </c>
      <c r="D81" s="8">
        <f t="shared" si="2"/>
        <v>3.3157915606955228E-4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250</v>
      </c>
      <c r="C82" s="7">
        <v>485871</v>
      </c>
      <c r="D82" s="8">
        <f t="shared" si="2"/>
        <v>3.2618889681852487E-4</v>
      </c>
      <c r="E82" s="33">
        <v>15023</v>
      </c>
      <c r="F82" s="34">
        <f t="shared" si="3"/>
        <v>3.1906262742965881E-2</v>
      </c>
    </row>
    <row r="83" spans="1:6" ht="15" customHeight="1" x14ac:dyDescent="0.25">
      <c r="A83" s="6">
        <v>82</v>
      </c>
      <c r="B83" s="3" t="s">
        <v>153</v>
      </c>
      <c r="C83" s="7">
        <v>485200</v>
      </c>
      <c r="D83" s="8">
        <f t="shared" si="2"/>
        <v>3.2573842179580228E-4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21</v>
      </c>
      <c r="C84" s="7">
        <v>483913</v>
      </c>
      <c r="D84" s="8">
        <f t="shared" si="2"/>
        <v>3.2487439593254755E-4</v>
      </c>
      <c r="E84" s="33">
        <v>19265</v>
      </c>
      <c r="F84" s="34">
        <f t="shared" si="3"/>
        <v>4.1461493431586921E-2</v>
      </c>
    </row>
    <row r="85" spans="1:6" ht="15" customHeight="1" x14ac:dyDescent="0.25">
      <c r="A85" s="6">
        <v>84</v>
      </c>
      <c r="B85" s="3" t="s">
        <v>17</v>
      </c>
      <c r="C85" s="7">
        <v>480906</v>
      </c>
      <c r="D85" s="8">
        <f t="shared" si="2"/>
        <v>3.2285565018988477E-4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239</v>
      </c>
      <c r="C86" s="7">
        <v>476926</v>
      </c>
      <c r="D86" s="8">
        <f t="shared" si="2"/>
        <v>3.2018368209683597E-4</v>
      </c>
      <c r="E86" s="33">
        <v>29004</v>
      </c>
      <c r="F86" s="34">
        <f t="shared" si="3"/>
        <v>6.475234527440045E-2</v>
      </c>
    </row>
    <row r="87" spans="1:6" ht="15" customHeight="1" x14ac:dyDescent="0.25">
      <c r="A87" s="6">
        <v>86</v>
      </c>
      <c r="B87" s="3" t="s">
        <v>302</v>
      </c>
      <c r="C87" s="7">
        <v>474174</v>
      </c>
      <c r="D87" s="8">
        <f t="shared" si="2"/>
        <v>3.183361302897831E-4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180</v>
      </c>
      <c r="C88" s="7">
        <v>472382</v>
      </c>
      <c r="D88" s="8">
        <f t="shared" si="2"/>
        <v>3.1713307329914403E-4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303</v>
      </c>
      <c r="C89" s="7">
        <v>463381</v>
      </c>
      <c r="D89" s="8">
        <f t="shared" si="2"/>
        <v>3.1109026304649765E-4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164</v>
      </c>
      <c r="C90" s="7">
        <v>424299</v>
      </c>
      <c r="D90" s="8">
        <f t="shared" si="2"/>
        <v>2.8485261053078548E-4</v>
      </c>
      <c r="E90" s="33">
        <v>266290</v>
      </c>
      <c r="F90" s="34">
        <f t="shared" si="3"/>
        <v>1.6852837496598294</v>
      </c>
    </row>
    <row r="91" spans="1:6" ht="15" customHeight="1" x14ac:dyDescent="0.25">
      <c r="A91" s="6">
        <v>90</v>
      </c>
      <c r="B91" s="3" t="s">
        <v>214</v>
      </c>
      <c r="C91" s="7">
        <v>416524</v>
      </c>
      <c r="D91" s="8">
        <f t="shared" si="2"/>
        <v>2.7963287386660092E-4</v>
      </c>
      <c r="E91" s="33">
        <v>-38684</v>
      </c>
      <c r="F91" s="34">
        <f t="shared" si="3"/>
        <v>-8.4980931793817327E-2</v>
      </c>
    </row>
    <row r="92" spans="1:6" ht="15" customHeight="1" x14ac:dyDescent="0.25">
      <c r="A92" s="6">
        <v>91</v>
      </c>
      <c r="B92" s="3" t="s">
        <v>93</v>
      </c>
      <c r="C92" s="7">
        <v>414776</v>
      </c>
      <c r="D92" s="8">
        <f t="shared" si="2"/>
        <v>2.7845935622171413E-4</v>
      </c>
      <c r="E92" s="33">
        <v>0</v>
      </c>
      <c r="F92" s="34" t="s">
        <v>209</v>
      </c>
    </row>
    <row r="93" spans="1:6" ht="15" customHeight="1" x14ac:dyDescent="0.25">
      <c r="A93" s="6">
        <v>92</v>
      </c>
      <c r="B93" s="3" t="s">
        <v>188</v>
      </c>
      <c r="C93" s="7">
        <v>409675</v>
      </c>
      <c r="D93" s="8">
        <f t="shared" si="2"/>
        <v>2.7503480616074879E-4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187</v>
      </c>
      <c r="C94" s="7">
        <v>406000</v>
      </c>
      <c r="D94" s="8">
        <f t="shared" si="2"/>
        <v>2.7256759944166474E-4</v>
      </c>
      <c r="E94" s="33">
        <v>0</v>
      </c>
      <c r="F94" s="34" t="s">
        <v>209</v>
      </c>
    </row>
    <row r="95" spans="1:6" ht="15" customHeight="1" x14ac:dyDescent="0.25">
      <c r="A95" s="6">
        <v>94</v>
      </c>
      <c r="B95" s="3" t="s">
        <v>92</v>
      </c>
      <c r="C95" s="7">
        <v>400000</v>
      </c>
      <c r="D95" s="8">
        <f t="shared" si="2"/>
        <v>2.6853950683907856E-4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141</v>
      </c>
      <c r="C96" s="7">
        <v>398358</v>
      </c>
      <c r="D96" s="8">
        <f t="shared" si="2"/>
        <v>2.6743715216350416E-4</v>
      </c>
      <c r="E96" s="33">
        <v>0</v>
      </c>
      <c r="F96" s="34">
        <f t="shared" si="3"/>
        <v>0</v>
      </c>
    </row>
    <row r="97" spans="1:6" ht="15" customHeight="1" x14ac:dyDescent="0.25">
      <c r="A97" s="6">
        <v>96</v>
      </c>
      <c r="B97" s="3" t="s">
        <v>213</v>
      </c>
      <c r="C97" s="7">
        <v>393373</v>
      </c>
      <c r="D97" s="8">
        <f t="shared" si="2"/>
        <v>2.6409047855952212E-4</v>
      </c>
      <c r="E97" s="33">
        <v>156075</v>
      </c>
      <c r="F97" s="34">
        <f t="shared" si="3"/>
        <v>0.6577173006093604</v>
      </c>
    </row>
    <row r="98" spans="1:6" ht="15" customHeight="1" x14ac:dyDescent="0.25">
      <c r="A98" s="6">
        <v>97</v>
      </c>
      <c r="B98" s="3" t="s">
        <v>183</v>
      </c>
      <c r="C98" s="7">
        <v>380000</v>
      </c>
      <c r="D98" s="8">
        <f t="shared" si="2"/>
        <v>2.5511253149712462E-4</v>
      </c>
      <c r="E98" s="33">
        <v>-118131</v>
      </c>
      <c r="F98" s="34">
        <f t="shared" si="3"/>
        <v>-0.23714846094701997</v>
      </c>
    </row>
    <row r="99" spans="1:6" ht="15" customHeight="1" x14ac:dyDescent="0.25">
      <c r="A99" s="6">
        <v>98</v>
      </c>
      <c r="B99" s="3" t="s">
        <v>227</v>
      </c>
      <c r="C99" s="7">
        <v>359103</v>
      </c>
      <c r="D99" s="8">
        <f t="shared" si="2"/>
        <v>2.4108335631108408E-4</v>
      </c>
      <c r="E99" s="33">
        <v>0</v>
      </c>
      <c r="F99" s="34">
        <f t="shared" si="3"/>
        <v>0</v>
      </c>
    </row>
    <row r="100" spans="1:6" ht="15" customHeight="1" x14ac:dyDescent="0.25">
      <c r="A100" s="6">
        <v>99</v>
      </c>
      <c r="B100" s="3" t="s">
        <v>38</v>
      </c>
      <c r="C100" s="7">
        <v>356635</v>
      </c>
      <c r="D100" s="8">
        <f t="shared" si="2"/>
        <v>2.3942646755388696E-4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273</v>
      </c>
      <c r="C101" s="7">
        <v>350000</v>
      </c>
      <c r="D101" s="8">
        <f t="shared" si="2"/>
        <v>2.3497206848419375E-4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304</v>
      </c>
      <c r="C102" s="7">
        <v>341159</v>
      </c>
      <c r="D102" s="8">
        <f t="shared" si="2"/>
        <v>2.2903667403428301E-4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274</v>
      </c>
      <c r="C103" s="7">
        <v>334219</v>
      </c>
      <c r="D103" s="8">
        <f t="shared" si="2"/>
        <v>2.2437751359062499E-4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262</v>
      </c>
      <c r="C104" s="7">
        <v>325268</v>
      </c>
      <c r="D104" s="8">
        <f t="shared" si="2"/>
        <v>2.1836827077633352E-4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305</v>
      </c>
      <c r="C105" s="7">
        <v>314370</v>
      </c>
      <c r="D105" s="8">
        <f t="shared" si="2"/>
        <v>2.1105191191250281E-4</v>
      </c>
      <c r="E105" s="33">
        <v>-49350</v>
      </c>
      <c r="F105" s="34">
        <f t="shared" si="3"/>
        <v>-0.13568129330254042</v>
      </c>
    </row>
    <row r="106" spans="1:6" ht="15" customHeight="1" x14ac:dyDescent="0.25">
      <c r="A106" s="6">
        <v>105</v>
      </c>
      <c r="B106" s="3" t="s">
        <v>240</v>
      </c>
      <c r="C106" s="7">
        <v>309308</v>
      </c>
      <c r="D106" s="8">
        <f t="shared" si="2"/>
        <v>2.0765354445345427E-4</v>
      </c>
      <c r="E106" s="33">
        <v>0</v>
      </c>
      <c r="F106" s="34">
        <f t="shared" si="3"/>
        <v>0</v>
      </c>
    </row>
    <row r="107" spans="1:6" ht="15" customHeight="1" x14ac:dyDescent="0.25">
      <c r="A107" s="6">
        <v>106</v>
      </c>
      <c r="B107" s="3" t="s">
        <v>181</v>
      </c>
      <c r="C107" s="7">
        <v>295000</v>
      </c>
      <c r="D107" s="8">
        <f t="shared" si="2"/>
        <v>1.9804788629382045E-4</v>
      </c>
      <c r="E107" s="33">
        <v>0</v>
      </c>
      <c r="F107" s="34" t="s">
        <v>209</v>
      </c>
    </row>
    <row r="108" spans="1:6" ht="15" customHeight="1" x14ac:dyDescent="0.25">
      <c r="A108" s="6">
        <v>107</v>
      </c>
      <c r="B108" s="3" t="s">
        <v>94</v>
      </c>
      <c r="C108" s="7">
        <v>251365.99999999997</v>
      </c>
      <c r="D108" s="8">
        <f t="shared" si="2"/>
        <v>1.6875425419027955E-4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166</v>
      </c>
      <c r="C109" s="7">
        <v>250548</v>
      </c>
      <c r="D109" s="8">
        <f t="shared" si="2"/>
        <v>1.6820509089879364E-4</v>
      </c>
      <c r="E109" s="33">
        <v>54948</v>
      </c>
      <c r="F109" s="34">
        <f t="shared" si="3"/>
        <v>0.28092024539877303</v>
      </c>
    </row>
    <row r="110" spans="1:6" ht="15" customHeight="1" x14ac:dyDescent="0.25">
      <c r="A110" s="6">
        <v>109</v>
      </c>
      <c r="B110" s="3" t="s">
        <v>193</v>
      </c>
      <c r="C110" s="7">
        <v>244000</v>
      </c>
      <c r="D110" s="8">
        <f t="shared" si="2"/>
        <v>1.6380909917183793E-4</v>
      </c>
      <c r="E110" s="33">
        <v>-10000</v>
      </c>
      <c r="F110" s="34" t="s">
        <v>209</v>
      </c>
    </row>
    <row r="111" spans="1:6" ht="15" customHeight="1" x14ac:dyDescent="0.25">
      <c r="A111" s="6">
        <v>110</v>
      </c>
      <c r="B111" s="3" t="s">
        <v>243</v>
      </c>
      <c r="C111" s="7">
        <v>232352</v>
      </c>
      <c r="D111" s="8">
        <f t="shared" si="2"/>
        <v>1.5598922873268396E-4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241</v>
      </c>
      <c r="C112" s="7">
        <v>229518</v>
      </c>
      <c r="D112" s="8">
        <f t="shared" si="2"/>
        <v>1.5408662632672909E-4</v>
      </c>
      <c r="E112" s="33">
        <v>44483</v>
      </c>
      <c r="F112" s="34">
        <f t="shared" si="3"/>
        <v>0.24040316696841138</v>
      </c>
    </row>
    <row r="113" spans="1:6" ht="15" customHeight="1" x14ac:dyDescent="0.25">
      <c r="A113" s="6">
        <v>112</v>
      </c>
      <c r="B113" s="3" t="s">
        <v>306</v>
      </c>
      <c r="C113" s="7">
        <v>226496</v>
      </c>
      <c r="D113" s="8">
        <f t="shared" si="2"/>
        <v>1.5205781035255983E-4</v>
      </c>
      <c r="E113" s="33">
        <v>180128</v>
      </c>
      <c r="F113" s="34">
        <f t="shared" si="3"/>
        <v>3.8847481021394064</v>
      </c>
    </row>
    <row r="114" spans="1:6" ht="15" customHeight="1" x14ac:dyDescent="0.25">
      <c r="A114" s="6">
        <v>113</v>
      </c>
      <c r="B114" s="3" t="s">
        <v>251</v>
      </c>
      <c r="C114" s="7">
        <v>221562</v>
      </c>
      <c r="D114" s="8">
        <f t="shared" si="2"/>
        <v>1.487453755356998E-4</v>
      </c>
      <c r="E114" s="33">
        <v>0</v>
      </c>
      <c r="F114" s="34" t="s">
        <v>209</v>
      </c>
    </row>
    <row r="115" spans="1:6" ht="15" customHeight="1" x14ac:dyDescent="0.25">
      <c r="A115" s="6">
        <v>114</v>
      </c>
      <c r="B115" s="3" t="s">
        <v>149</v>
      </c>
      <c r="C115" s="7">
        <v>215000</v>
      </c>
      <c r="D115" s="8">
        <f t="shared" si="2"/>
        <v>1.4433998492600472E-4</v>
      </c>
      <c r="E115" s="33">
        <v>-100000</v>
      </c>
      <c r="F115" s="34">
        <f t="shared" si="3"/>
        <v>-0.31746031746031744</v>
      </c>
    </row>
    <row r="116" spans="1:6" ht="15" customHeight="1" x14ac:dyDescent="0.25">
      <c r="A116" s="6">
        <v>115</v>
      </c>
      <c r="B116" s="3" t="s">
        <v>307</v>
      </c>
      <c r="C116" s="7">
        <v>209704</v>
      </c>
      <c r="D116" s="8">
        <f t="shared" si="2"/>
        <v>1.4078452185545533E-4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118</v>
      </c>
      <c r="C117" s="7">
        <v>205272</v>
      </c>
      <c r="D117" s="8">
        <f t="shared" si="2"/>
        <v>1.3780910411967834E-4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36</v>
      </c>
      <c r="C118" s="7">
        <v>203498</v>
      </c>
      <c r="D118" s="8">
        <f t="shared" si="2"/>
        <v>1.3661813140684702E-4</v>
      </c>
      <c r="E118" s="33">
        <v>13076</v>
      </c>
      <c r="F118" s="34">
        <f t="shared" si="3"/>
        <v>6.8668536198548485E-2</v>
      </c>
    </row>
    <row r="119" spans="1:6" ht="15" customHeight="1" x14ac:dyDescent="0.25">
      <c r="A119" s="6">
        <v>118</v>
      </c>
      <c r="B119" s="3" t="s">
        <v>275</v>
      </c>
      <c r="C119" s="7">
        <v>200000</v>
      </c>
      <c r="D119" s="8">
        <f t="shared" si="2"/>
        <v>1.3426975341953928E-4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219</v>
      </c>
      <c r="C120" s="7">
        <v>200000</v>
      </c>
      <c r="D120" s="8">
        <f t="shared" si="2"/>
        <v>1.3426975341953928E-4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162</v>
      </c>
      <c r="C121" s="7">
        <v>198884</v>
      </c>
      <c r="D121" s="8">
        <f t="shared" si="2"/>
        <v>1.3352052819545825E-4</v>
      </c>
      <c r="E121" s="33">
        <v>0</v>
      </c>
      <c r="F121" s="34" t="s">
        <v>209</v>
      </c>
    </row>
    <row r="122" spans="1:6" ht="15" customHeight="1" x14ac:dyDescent="0.25">
      <c r="A122" s="6">
        <v>121</v>
      </c>
      <c r="B122" s="3" t="s">
        <v>276</v>
      </c>
      <c r="C122" s="7">
        <v>198087</v>
      </c>
      <c r="D122" s="8">
        <f t="shared" si="2"/>
        <v>1.329854632280814E-4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277</v>
      </c>
      <c r="C123" s="7">
        <v>189554</v>
      </c>
      <c r="D123" s="8">
        <f t="shared" si="2"/>
        <v>1.2725684419843676E-4</v>
      </c>
      <c r="E123" s="33">
        <v>27998</v>
      </c>
      <c r="F123" s="34">
        <f t="shared" si="3"/>
        <v>0.17330213672039416</v>
      </c>
    </row>
    <row r="124" spans="1:6" ht="15" customHeight="1" x14ac:dyDescent="0.25">
      <c r="A124" s="6">
        <v>123</v>
      </c>
      <c r="B124" s="3" t="s">
        <v>242</v>
      </c>
      <c r="C124" s="7">
        <v>182500</v>
      </c>
      <c r="D124" s="8">
        <f t="shared" si="2"/>
        <v>1.2252114999532961E-4</v>
      </c>
      <c r="E124" s="33">
        <v>0</v>
      </c>
      <c r="F124" s="34" t="s">
        <v>209</v>
      </c>
    </row>
    <row r="125" spans="1:6" ht="15" customHeight="1" x14ac:dyDescent="0.25">
      <c r="A125" s="6">
        <v>124</v>
      </c>
      <c r="B125" s="3" t="s">
        <v>30</v>
      </c>
      <c r="C125" s="7">
        <v>181850</v>
      </c>
      <c r="D125" s="8">
        <f t="shared" si="2"/>
        <v>1.2208477329671608E-4</v>
      </c>
      <c r="E125" s="33">
        <v>-83150</v>
      </c>
      <c r="F125" s="34" t="s">
        <v>209</v>
      </c>
    </row>
    <row r="126" spans="1:6" ht="15" customHeight="1" x14ac:dyDescent="0.25">
      <c r="A126" s="6">
        <v>125</v>
      </c>
      <c r="B126" s="3" t="s">
        <v>133</v>
      </c>
      <c r="C126" s="7">
        <v>180714</v>
      </c>
      <c r="D126" s="8">
        <f t="shared" si="2"/>
        <v>1.2132212109729311E-4</v>
      </c>
      <c r="E126" s="33">
        <v>-9904</v>
      </c>
      <c r="F126" s="34" t="s">
        <v>209</v>
      </c>
    </row>
    <row r="127" spans="1:6" ht="15" customHeight="1" x14ac:dyDescent="0.25">
      <c r="A127" s="6">
        <v>126</v>
      </c>
      <c r="B127" s="3" t="s">
        <v>171</v>
      </c>
      <c r="C127" s="7">
        <v>179706</v>
      </c>
      <c r="D127" s="8">
        <f t="shared" si="2"/>
        <v>1.2064540154005863E-4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308</v>
      </c>
      <c r="C128" s="7">
        <v>175950</v>
      </c>
      <c r="D128" s="8">
        <f t="shared" si="2"/>
        <v>1.1812381557083968E-4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218</v>
      </c>
      <c r="C129" s="7">
        <v>171000</v>
      </c>
      <c r="D129" s="8">
        <f t="shared" si="2"/>
        <v>1.1480063917370608E-4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230</v>
      </c>
      <c r="C130" s="7">
        <v>161600</v>
      </c>
      <c r="D130" s="8">
        <f t="shared" ref="D130:D200" si="4">+C130/$H$1</f>
        <v>1.0848996076298773E-4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309</v>
      </c>
      <c r="C131" s="7">
        <v>159860</v>
      </c>
      <c r="D131" s="8">
        <f t="shared" si="4"/>
        <v>1.0732181390823775E-4</v>
      </c>
      <c r="E131" s="33">
        <v>159860</v>
      </c>
      <c r="F131" s="34" t="str">
        <f t="shared" si="3"/>
        <v/>
      </c>
    </row>
    <row r="132" spans="1:6" ht="15" customHeight="1" x14ac:dyDescent="0.25">
      <c r="A132" s="6">
        <v>131</v>
      </c>
      <c r="B132" s="3" t="s">
        <v>259</v>
      </c>
      <c r="C132" s="7">
        <v>159667</v>
      </c>
      <c r="D132" s="8">
        <f t="shared" si="4"/>
        <v>1.071922435961879E-4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278</v>
      </c>
      <c r="C133" s="7">
        <v>156780</v>
      </c>
      <c r="D133" s="8">
        <f t="shared" si="4"/>
        <v>1.0525405970557685E-4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280</v>
      </c>
      <c r="C134" s="7">
        <v>150000</v>
      </c>
      <c r="D134" s="8">
        <f t="shared" si="4"/>
        <v>1.0070231506465446E-4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220</v>
      </c>
      <c r="C135" s="7">
        <v>149523</v>
      </c>
      <c r="D135" s="8">
        <f t="shared" si="4"/>
        <v>1.0038208170274886E-4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165</v>
      </c>
      <c r="C136" s="7">
        <v>146794</v>
      </c>
      <c r="D136" s="8">
        <f t="shared" si="4"/>
        <v>9.8549970917339251E-5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279</v>
      </c>
      <c r="C137" s="7">
        <v>142524</v>
      </c>
      <c r="D137" s="8">
        <f t="shared" si="4"/>
        <v>9.5683311681832089E-5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252</v>
      </c>
      <c r="C138" s="7">
        <v>137697</v>
      </c>
      <c r="D138" s="8">
        <f t="shared" si="4"/>
        <v>9.2442711183051503E-5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310</v>
      </c>
      <c r="C139" s="7">
        <v>136434</v>
      </c>
      <c r="D139" s="8">
        <f t="shared" si="4"/>
        <v>9.1594797690207105E-5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205</v>
      </c>
      <c r="C140" s="7">
        <v>136434</v>
      </c>
      <c r="D140" s="8">
        <f t="shared" si="4"/>
        <v>9.1594797690207105E-5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201</v>
      </c>
      <c r="C141" s="7">
        <v>132010</v>
      </c>
      <c r="D141" s="8">
        <f t="shared" si="4"/>
        <v>8.8624750744566906E-5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221</v>
      </c>
      <c r="C142" s="7">
        <v>130000</v>
      </c>
      <c r="D142" s="8">
        <f t="shared" si="4"/>
        <v>8.727533972270054E-5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134</v>
      </c>
      <c r="C143" s="7">
        <v>120866</v>
      </c>
      <c r="D143" s="8">
        <f t="shared" si="4"/>
        <v>8.1143240084030177E-5</v>
      </c>
      <c r="E143" s="33">
        <v>32566</v>
      </c>
      <c r="F143" s="34">
        <f t="shared" si="5"/>
        <v>0.36881087202718005</v>
      </c>
    </row>
    <row r="144" spans="1:6" ht="15" customHeight="1" x14ac:dyDescent="0.25">
      <c r="A144" s="6">
        <v>143</v>
      </c>
      <c r="B144" s="3" t="s">
        <v>182</v>
      </c>
      <c r="C144" s="7">
        <v>119398</v>
      </c>
      <c r="D144" s="8">
        <f t="shared" si="4"/>
        <v>8.0157700093930756E-5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119</v>
      </c>
      <c r="C145" s="7">
        <v>116605</v>
      </c>
      <c r="D145" s="8">
        <f t="shared" si="4"/>
        <v>7.8282622987426885E-5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154</v>
      </c>
      <c r="C146" s="7">
        <v>112260</v>
      </c>
      <c r="D146" s="8">
        <f t="shared" si="4"/>
        <v>7.5365612594387402E-5</v>
      </c>
      <c r="E146" s="33">
        <v>0</v>
      </c>
      <c r="F146" s="34" t="s">
        <v>209</v>
      </c>
    </row>
    <row r="147" spans="1:6" ht="15" customHeight="1" x14ac:dyDescent="0.25">
      <c r="A147" s="6">
        <v>146</v>
      </c>
      <c r="B147" s="3" t="s">
        <v>311</v>
      </c>
      <c r="C147" s="7">
        <v>98223</v>
      </c>
      <c r="D147" s="8">
        <f t="shared" si="4"/>
        <v>6.594188995063704E-5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247</v>
      </c>
      <c r="C148" s="7">
        <v>96835</v>
      </c>
      <c r="D148" s="8">
        <f t="shared" si="4"/>
        <v>6.5010057861905428E-5</v>
      </c>
      <c r="E148" s="33">
        <v>-13047</v>
      </c>
      <c r="F148" s="34">
        <f t="shared" si="5"/>
        <v>-0.11873646275095102</v>
      </c>
    </row>
    <row r="149" spans="1:6" ht="15" customHeight="1" x14ac:dyDescent="0.25">
      <c r="A149" s="6">
        <v>148</v>
      </c>
      <c r="B149" s="3" t="s">
        <v>159</v>
      </c>
      <c r="C149" s="7">
        <v>95938</v>
      </c>
      <c r="D149" s="8">
        <f t="shared" si="4"/>
        <v>6.4407858017818804E-5</v>
      </c>
      <c r="E149" s="33">
        <v>0</v>
      </c>
      <c r="F149" s="34" t="s">
        <v>209</v>
      </c>
    </row>
    <row r="150" spans="1:6" ht="15" customHeight="1" x14ac:dyDescent="0.25">
      <c r="A150" s="6">
        <v>149</v>
      </c>
      <c r="B150" s="3" t="s">
        <v>120</v>
      </c>
      <c r="C150" s="7">
        <v>95458</v>
      </c>
      <c r="D150" s="8">
        <f t="shared" si="4"/>
        <v>6.4085610609611898E-5</v>
      </c>
      <c r="E150" s="33">
        <v>-4243</v>
      </c>
      <c r="F150" s="34">
        <f t="shared" si="5"/>
        <v>-4.2557246166036448E-2</v>
      </c>
    </row>
    <row r="151" spans="1:6" ht="15" customHeight="1" x14ac:dyDescent="0.25">
      <c r="A151" s="6">
        <v>150</v>
      </c>
      <c r="B151" s="3" t="s">
        <v>170</v>
      </c>
      <c r="C151" s="7">
        <v>93510</v>
      </c>
      <c r="D151" s="8">
        <f t="shared" si="4"/>
        <v>6.2777823211305586E-5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202</v>
      </c>
      <c r="C152" s="7">
        <v>93500</v>
      </c>
      <c r="D152" s="8">
        <f t="shared" si="4"/>
        <v>6.277110972363461E-5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253</v>
      </c>
      <c r="C153" s="7">
        <v>90673</v>
      </c>
      <c r="D153" s="8">
        <f t="shared" si="4"/>
        <v>6.0873206759049428E-5</v>
      </c>
      <c r="E153" s="33">
        <v>-2043</v>
      </c>
      <c r="F153" s="34">
        <f t="shared" si="5"/>
        <v>-2.2035031709737262E-2</v>
      </c>
    </row>
    <row r="154" spans="1:6" ht="15" customHeight="1" x14ac:dyDescent="0.25">
      <c r="A154" s="6">
        <v>153</v>
      </c>
      <c r="B154" s="3" t="s">
        <v>147</v>
      </c>
      <c r="C154" s="7">
        <v>89687</v>
      </c>
      <c r="D154" s="8">
        <f t="shared" si="4"/>
        <v>6.0211256874691097E-5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281</v>
      </c>
      <c r="C155" s="7">
        <v>87000</v>
      </c>
      <c r="D155" s="8">
        <f t="shared" si="4"/>
        <v>5.8407342737499587E-5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236</v>
      </c>
      <c r="C156" s="7">
        <v>81753</v>
      </c>
      <c r="D156" s="8">
        <f t="shared" si="4"/>
        <v>5.4884775756537972E-5</v>
      </c>
      <c r="E156" s="33">
        <v>-11145</v>
      </c>
      <c r="F156" s="34">
        <f t="shared" si="5"/>
        <v>-0.11997028999547892</v>
      </c>
    </row>
    <row r="157" spans="1:6" ht="15" customHeight="1" x14ac:dyDescent="0.25">
      <c r="A157" s="6">
        <v>156</v>
      </c>
      <c r="B157" s="3" t="s">
        <v>167</v>
      </c>
      <c r="C157" s="7">
        <v>77000</v>
      </c>
      <c r="D157" s="8">
        <f t="shared" si="4"/>
        <v>5.169385506652262E-5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228</v>
      </c>
      <c r="C158" s="7">
        <v>75000</v>
      </c>
      <c r="D158" s="8">
        <f t="shared" si="4"/>
        <v>5.035115753232723E-5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155</v>
      </c>
      <c r="C159" s="7">
        <v>70035</v>
      </c>
      <c r="D159" s="8">
        <f t="shared" si="4"/>
        <v>4.7017910903687169E-5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223</v>
      </c>
      <c r="C160" s="7">
        <v>70000</v>
      </c>
      <c r="D160" s="8">
        <f t="shared" si="4"/>
        <v>4.6994413696838746E-5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224</v>
      </c>
      <c r="C161" s="7">
        <v>66600</v>
      </c>
      <c r="D161" s="8">
        <f t="shared" si="4"/>
        <v>4.4711827888706584E-5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225</v>
      </c>
      <c r="C162" s="7">
        <v>66000</v>
      </c>
      <c r="D162" s="8">
        <f t="shared" si="4"/>
        <v>4.4309018628447965E-5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312</v>
      </c>
      <c r="C163" s="7">
        <v>62178</v>
      </c>
      <c r="D163" s="8">
        <f t="shared" si="4"/>
        <v>4.1743123640600569E-5</v>
      </c>
      <c r="E163" s="33">
        <v>62178</v>
      </c>
      <c r="F163" s="34" t="str">
        <f t="shared" si="5"/>
        <v/>
      </c>
    </row>
    <row r="164" spans="1:6" ht="15" customHeight="1" x14ac:dyDescent="0.25">
      <c r="A164" s="6">
        <v>163</v>
      </c>
      <c r="B164" s="3" t="s">
        <v>75</v>
      </c>
      <c r="C164" s="7">
        <v>59000</v>
      </c>
      <c r="D164" s="8">
        <f t="shared" si="4"/>
        <v>3.9609577258764091E-5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313</v>
      </c>
      <c r="C165" s="7">
        <v>59000</v>
      </c>
      <c r="D165" s="8">
        <f t="shared" si="4"/>
        <v>3.9609577258764091E-5</v>
      </c>
      <c r="E165" s="33">
        <v>59000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146</v>
      </c>
      <c r="C166" s="7">
        <v>58317</v>
      </c>
      <c r="D166" s="8">
        <f t="shared" si="4"/>
        <v>3.915104605083636E-5</v>
      </c>
      <c r="E166" s="33">
        <v>-2512</v>
      </c>
      <c r="F166" s="34">
        <f t="shared" si="5"/>
        <v>-4.1296092324384748E-2</v>
      </c>
    </row>
    <row r="167" spans="1:6" ht="15" customHeight="1" x14ac:dyDescent="0.25">
      <c r="A167" s="6">
        <v>166</v>
      </c>
      <c r="B167" s="3" t="s">
        <v>314</v>
      </c>
      <c r="C167" s="7">
        <v>56000</v>
      </c>
      <c r="D167" s="8">
        <f t="shared" si="4"/>
        <v>3.7595530957470998E-5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137</v>
      </c>
      <c r="C168" s="7">
        <v>53900</v>
      </c>
      <c r="D168" s="8">
        <f t="shared" si="4"/>
        <v>3.6185698546565834E-5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145</v>
      </c>
      <c r="C169" s="7">
        <v>53809</v>
      </c>
      <c r="D169" s="8">
        <f t="shared" si="4"/>
        <v>3.6124605808759943E-5</v>
      </c>
      <c r="E169" s="33">
        <v>224</v>
      </c>
      <c r="F169" s="34">
        <f t="shared" si="5"/>
        <v>4.1802743305029396E-3</v>
      </c>
    </row>
    <row r="170" spans="1:6" ht="15" customHeight="1" x14ac:dyDescent="0.25">
      <c r="A170" s="6">
        <v>169</v>
      </c>
      <c r="B170" s="3" t="s">
        <v>222</v>
      </c>
      <c r="C170" s="7">
        <v>50000</v>
      </c>
      <c r="D170" s="8">
        <f t="shared" si="4"/>
        <v>3.356743835488482E-5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315</v>
      </c>
      <c r="C171" s="7">
        <v>49413</v>
      </c>
      <c r="D171" s="8">
        <f t="shared" si="4"/>
        <v>3.3173356628598474E-5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91</v>
      </c>
      <c r="C172" s="7">
        <v>47635</v>
      </c>
      <c r="D172" s="8">
        <f t="shared" si="4"/>
        <v>3.1979698520698769E-5</v>
      </c>
      <c r="E172" s="33">
        <v>-3999</v>
      </c>
      <c r="F172" s="34">
        <f t="shared" si="5"/>
        <v>-7.7448967734438545E-2</v>
      </c>
    </row>
    <row r="173" spans="1:6" ht="15" customHeight="1" x14ac:dyDescent="0.25">
      <c r="A173" s="6">
        <v>172</v>
      </c>
      <c r="B173" s="3" t="s">
        <v>229</v>
      </c>
      <c r="C173" s="7">
        <v>44156</v>
      </c>
      <c r="D173" s="8">
        <f t="shared" si="4"/>
        <v>2.9644076159965883E-5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121</v>
      </c>
      <c r="C174" s="7">
        <v>42290</v>
      </c>
      <c r="D174" s="8">
        <f t="shared" si="4"/>
        <v>2.839133936056158E-5</v>
      </c>
      <c r="E174" s="33">
        <v>0</v>
      </c>
      <c r="F174" s="34" t="s">
        <v>209</v>
      </c>
    </row>
    <row r="175" spans="1:6" ht="15" customHeight="1" x14ac:dyDescent="0.25">
      <c r="A175" s="6">
        <v>174</v>
      </c>
      <c r="B175" s="3" t="s">
        <v>195</v>
      </c>
      <c r="C175" s="7">
        <v>41531</v>
      </c>
      <c r="D175" s="8">
        <f t="shared" si="4"/>
        <v>2.788178564633443E-5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245</v>
      </c>
      <c r="C176" s="7">
        <v>39750</v>
      </c>
      <c r="D176" s="8">
        <f t="shared" si="4"/>
        <v>2.6686113492133431E-5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161</v>
      </c>
      <c r="C177" s="7">
        <v>39455</v>
      </c>
      <c r="D177" s="8">
        <f t="shared" si="4"/>
        <v>2.6488065605839613E-5</v>
      </c>
      <c r="E177" s="33">
        <v>1006</v>
      </c>
      <c r="F177" s="34">
        <f t="shared" si="5"/>
        <v>2.6164529636661552E-2</v>
      </c>
    </row>
    <row r="178" spans="1:6" ht="15" customHeight="1" x14ac:dyDescent="0.25">
      <c r="A178" s="6">
        <v>177</v>
      </c>
      <c r="B178" s="3" t="s">
        <v>27</v>
      </c>
      <c r="C178" s="7">
        <v>39073</v>
      </c>
      <c r="D178" s="8">
        <f t="shared" si="4"/>
        <v>2.6231610376808291E-5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203</v>
      </c>
      <c r="C179" s="7">
        <v>37800</v>
      </c>
      <c r="D179" s="8">
        <f t="shared" si="4"/>
        <v>2.5376983396292924E-5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316</v>
      </c>
      <c r="C180" s="7">
        <v>36985</v>
      </c>
      <c r="D180" s="8">
        <f t="shared" si="4"/>
        <v>2.4829834151108303E-5</v>
      </c>
      <c r="E180" s="33">
        <v>36985</v>
      </c>
      <c r="F180" s="34" t="str">
        <f t="shared" si="5"/>
        <v/>
      </c>
    </row>
    <row r="181" spans="1:6" ht="15" customHeight="1" x14ac:dyDescent="0.25">
      <c r="A181" s="6">
        <v>180</v>
      </c>
      <c r="B181" s="3" t="s">
        <v>282</v>
      </c>
      <c r="C181" s="7">
        <v>36889</v>
      </c>
      <c r="D181" s="8">
        <f t="shared" si="4"/>
        <v>2.4765384669466921E-5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231</v>
      </c>
      <c r="C182" s="7">
        <v>34500</v>
      </c>
      <c r="D182" s="8">
        <f t="shared" si="4"/>
        <v>2.3161532464870526E-5</v>
      </c>
      <c r="E182" s="33">
        <v>0</v>
      </c>
      <c r="F182" s="34" t="s">
        <v>209</v>
      </c>
    </row>
    <row r="183" spans="1:6" ht="15" customHeight="1" x14ac:dyDescent="0.25">
      <c r="A183" s="6">
        <v>182</v>
      </c>
      <c r="B183" s="3" t="s">
        <v>144</v>
      </c>
      <c r="C183" s="7">
        <v>34155</v>
      </c>
      <c r="D183" s="8">
        <f t="shared" si="4"/>
        <v>2.2929917140221821E-5</v>
      </c>
      <c r="E183" s="33">
        <v>-1614</v>
      </c>
      <c r="F183" s="34">
        <f t="shared" si="5"/>
        <v>-4.5122871760462972E-2</v>
      </c>
    </row>
    <row r="184" spans="1:6" ht="15" customHeight="1" x14ac:dyDescent="0.25">
      <c r="A184" s="6">
        <v>183</v>
      </c>
      <c r="B184" s="3" t="s">
        <v>150</v>
      </c>
      <c r="C184" s="7">
        <v>31517.999999999996</v>
      </c>
      <c r="D184" s="8">
        <f t="shared" si="4"/>
        <v>2.1159570441385194E-5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244</v>
      </c>
      <c r="C185" s="7">
        <v>31432</v>
      </c>
      <c r="D185" s="8">
        <f t="shared" si="4"/>
        <v>2.1101834447414795E-5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158</v>
      </c>
      <c r="C186" s="7">
        <v>31012</v>
      </c>
      <c r="D186" s="8">
        <f t="shared" si="4"/>
        <v>2.0819867965233763E-5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255</v>
      </c>
      <c r="C187" s="7">
        <v>30811</v>
      </c>
      <c r="D187" s="8">
        <f t="shared" si="4"/>
        <v>2.0684926863047125E-5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175</v>
      </c>
      <c r="C188" s="7">
        <v>27617</v>
      </c>
      <c r="D188" s="8">
        <f t="shared" si="4"/>
        <v>1.8540638900937081E-5</v>
      </c>
      <c r="E188" s="33">
        <v>7275</v>
      </c>
      <c r="F188" s="34">
        <f t="shared" si="5"/>
        <v>0.35763445088978468</v>
      </c>
    </row>
    <row r="189" spans="1:6" ht="15" customHeight="1" x14ac:dyDescent="0.25">
      <c r="A189" s="6">
        <v>188</v>
      </c>
      <c r="B189" s="3" t="s">
        <v>283</v>
      </c>
      <c r="C189" s="7">
        <v>27467</v>
      </c>
      <c r="D189" s="8">
        <f t="shared" si="4"/>
        <v>1.8439936585872426E-5</v>
      </c>
      <c r="E189" s="33">
        <v>0</v>
      </c>
      <c r="F189" s="34" t="s">
        <v>209</v>
      </c>
    </row>
    <row r="190" spans="1:6" ht="15" customHeight="1" x14ac:dyDescent="0.25">
      <c r="A190" s="6">
        <v>189</v>
      </c>
      <c r="B190" s="3" t="s">
        <v>194</v>
      </c>
      <c r="C190" s="7">
        <v>25451</v>
      </c>
      <c r="D190" s="8">
        <f t="shared" si="4"/>
        <v>1.7086497471403473E-5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317</v>
      </c>
      <c r="C191" s="7">
        <v>25000</v>
      </c>
      <c r="D191" s="8">
        <f t="shared" si="4"/>
        <v>1.678371917744241E-5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232</v>
      </c>
      <c r="C192" s="7">
        <v>24395</v>
      </c>
      <c r="D192" s="8">
        <f t="shared" si="4"/>
        <v>1.6377553173348303E-5</v>
      </c>
      <c r="E192" s="33">
        <v>146</v>
      </c>
      <c r="F192" s="34">
        <f t="shared" si="5"/>
        <v>6.0208668398696857E-3</v>
      </c>
    </row>
    <row r="193" spans="1:6" ht="15" customHeight="1" x14ac:dyDescent="0.25">
      <c r="A193" s="6">
        <v>192</v>
      </c>
      <c r="B193" s="3" t="s">
        <v>318</v>
      </c>
      <c r="C193" s="7">
        <v>24315</v>
      </c>
      <c r="D193" s="8">
        <f t="shared" si="4"/>
        <v>1.6323845271980488E-5</v>
      </c>
      <c r="E193" s="33">
        <v>-10</v>
      </c>
      <c r="F193" s="34">
        <f t="shared" si="5"/>
        <v>-4.1109969167523125E-4</v>
      </c>
    </row>
    <row r="194" spans="1:6" ht="15" customHeight="1" x14ac:dyDescent="0.25">
      <c r="A194" s="6">
        <v>193</v>
      </c>
      <c r="B194" s="3" t="s">
        <v>189</v>
      </c>
      <c r="C194" s="7">
        <v>23861</v>
      </c>
      <c r="D194" s="8">
        <f t="shared" si="4"/>
        <v>1.6019052931718135E-5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254</v>
      </c>
      <c r="C195" s="7">
        <v>22200</v>
      </c>
      <c r="D195" s="8">
        <f t="shared" si="4"/>
        <v>1.4903942629568861E-5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143</v>
      </c>
      <c r="C196" s="7">
        <v>22105</v>
      </c>
      <c r="D196" s="8">
        <f t="shared" si="4"/>
        <v>1.4840164496694579E-5</v>
      </c>
      <c r="E196" s="33">
        <v>0</v>
      </c>
      <c r="F196" s="34">
        <f t="shared" ref="F196:F242" si="6">+IF(ISERR(E196/(C196-E196)),"",E196/(C196-E196))</f>
        <v>0</v>
      </c>
    </row>
    <row r="197" spans="1:6" ht="15" customHeight="1" x14ac:dyDescent="0.25">
      <c r="A197" s="6">
        <v>196</v>
      </c>
      <c r="B197" s="3" t="s">
        <v>256</v>
      </c>
      <c r="C197" s="7">
        <v>20510</v>
      </c>
      <c r="D197" s="8">
        <f t="shared" si="4"/>
        <v>1.3769363213173754E-5</v>
      </c>
      <c r="E197" s="33">
        <v>870</v>
      </c>
      <c r="F197" s="34">
        <f t="shared" si="6"/>
        <v>4.4297352342158862E-2</v>
      </c>
    </row>
    <row r="198" spans="1:6" ht="15" customHeight="1" x14ac:dyDescent="0.25">
      <c r="A198" s="6">
        <v>197</v>
      </c>
      <c r="B198" s="3" t="s">
        <v>200</v>
      </c>
      <c r="C198" s="7">
        <v>19257</v>
      </c>
      <c r="D198" s="8">
        <f t="shared" si="4"/>
        <v>1.2928163208000339E-5</v>
      </c>
      <c r="E198" s="33">
        <v>0</v>
      </c>
      <c r="F198" s="34">
        <f t="shared" si="6"/>
        <v>0</v>
      </c>
    </row>
    <row r="199" spans="1:6" ht="15" customHeight="1" x14ac:dyDescent="0.25">
      <c r="A199" s="6">
        <v>198</v>
      </c>
      <c r="B199" s="3" t="s">
        <v>156</v>
      </c>
      <c r="C199" s="7">
        <v>19216</v>
      </c>
      <c r="D199" s="8">
        <f t="shared" si="4"/>
        <v>1.2900637908549334E-5</v>
      </c>
      <c r="E199" s="33">
        <v>0</v>
      </c>
      <c r="F199" s="34">
        <f t="shared" si="6"/>
        <v>0</v>
      </c>
    </row>
    <row r="200" spans="1:6" ht="15" customHeight="1" x14ac:dyDescent="0.25">
      <c r="A200" s="6">
        <v>199</v>
      </c>
      <c r="B200" s="3" t="s">
        <v>238</v>
      </c>
      <c r="C200" s="7">
        <v>18118</v>
      </c>
      <c r="D200" s="8">
        <f t="shared" si="4"/>
        <v>1.2163496962276063E-5</v>
      </c>
      <c r="E200" s="33">
        <v>0</v>
      </c>
      <c r="F200" s="34">
        <f t="shared" si="6"/>
        <v>0</v>
      </c>
    </row>
    <row r="201" spans="1:6" ht="15" customHeight="1" x14ac:dyDescent="0.25">
      <c r="A201" s="6">
        <v>200</v>
      </c>
      <c r="B201" s="3" t="s">
        <v>160</v>
      </c>
      <c r="C201" s="7">
        <v>18027</v>
      </c>
      <c r="D201" s="8">
        <f t="shared" ref="D201:D242" si="7">+C201/$H$1</f>
        <v>1.2102404224470172E-5</v>
      </c>
      <c r="E201" s="33">
        <v>362</v>
      </c>
      <c r="F201" s="34" t="s">
        <v>209</v>
      </c>
    </row>
    <row r="202" spans="1:6" ht="15" customHeight="1" x14ac:dyDescent="0.25">
      <c r="A202" s="6">
        <v>201</v>
      </c>
      <c r="B202" s="3" t="s">
        <v>206</v>
      </c>
      <c r="C202" s="7">
        <v>18000</v>
      </c>
      <c r="D202" s="8">
        <f t="shared" si="7"/>
        <v>1.2084277807758536E-5</v>
      </c>
      <c r="E202" s="33">
        <v>0</v>
      </c>
      <c r="F202" s="34">
        <f t="shared" si="6"/>
        <v>0</v>
      </c>
    </row>
    <row r="203" spans="1:6" ht="15" customHeight="1" x14ac:dyDescent="0.25">
      <c r="A203" s="6">
        <v>202</v>
      </c>
      <c r="B203" s="3" t="s">
        <v>184</v>
      </c>
      <c r="C203" s="7">
        <v>17000</v>
      </c>
      <c r="D203" s="8">
        <f t="shared" si="7"/>
        <v>1.1412929040660839E-5</v>
      </c>
      <c r="E203" s="33">
        <v>0</v>
      </c>
      <c r="F203" s="34" t="s">
        <v>209</v>
      </c>
    </row>
    <row r="204" spans="1:6" ht="15" customHeight="1" x14ac:dyDescent="0.25">
      <c r="A204" s="6">
        <v>203</v>
      </c>
      <c r="B204" s="3" t="s">
        <v>37</v>
      </c>
      <c r="C204" s="7">
        <v>15000</v>
      </c>
      <c r="D204" s="8">
        <f t="shared" si="7"/>
        <v>1.0070231506465447E-5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172</v>
      </c>
      <c r="C205" s="7">
        <v>14921</v>
      </c>
      <c r="D205" s="8">
        <f t="shared" si="7"/>
        <v>1.0017194953864729E-5</v>
      </c>
      <c r="E205" s="33">
        <v>0</v>
      </c>
      <c r="F205" s="34">
        <f t="shared" si="6"/>
        <v>0</v>
      </c>
    </row>
    <row r="206" spans="1:6" ht="15" customHeight="1" x14ac:dyDescent="0.25">
      <c r="A206" s="6">
        <v>205</v>
      </c>
      <c r="B206" s="3" t="s">
        <v>122</v>
      </c>
      <c r="C206" s="7">
        <v>14355</v>
      </c>
      <c r="D206" s="8">
        <f t="shared" si="7"/>
        <v>9.6372115516874324E-6</v>
      </c>
      <c r="E206" s="33">
        <v>0</v>
      </c>
      <c r="F206" s="34">
        <f t="shared" si="6"/>
        <v>0</v>
      </c>
    </row>
    <row r="207" spans="1:6" ht="15" customHeight="1" x14ac:dyDescent="0.25">
      <c r="A207" s="6">
        <v>206</v>
      </c>
      <c r="B207" s="3" t="s">
        <v>285</v>
      </c>
      <c r="C207" s="7">
        <v>13646</v>
      </c>
      <c r="D207" s="8">
        <f t="shared" si="7"/>
        <v>9.1612252758151658E-6</v>
      </c>
      <c r="E207" s="33">
        <v>0</v>
      </c>
      <c r="F207" s="34">
        <f t="shared" si="6"/>
        <v>0</v>
      </c>
    </row>
    <row r="208" spans="1:6" ht="15" customHeight="1" x14ac:dyDescent="0.25">
      <c r="A208" s="6">
        <v>207</v>
      </c>
      <c r="B208" s="3" t="s">
        <v>264</v>
      </c>
      <c r="C208" s="7">
        <v>13240</v>
      </c>
      <c r="D208" s="8">
        <f t="shared" si="7"/>
        <v>8.8886576763735004E-6</v>
      </c>
      <c r="E208" s="33">
        <v>0</v>
      </c>
      <c r="F208" s="34">
        <f t="shared" si="6"/>
        <v>0</v>
      </c>
    </row>
    <row r="209" spans="1:6" ht="15" customHeight="1" x14ac:dyDescent="0.25">
      <c r="A209" s="6">
        <v>208</v>
      </c>
      <c r="B209" s="3" t="s">
        <v>286</v>
      </c>
      <c r="C209" s="7">
        <v>13132</v>
      </c>
      <c r="D209" s="8">
        <f t="shared" si="7"/>
        <v>8.8161520095269496E-6</v>
      </c>
      <c r="E209" s="33">
        <v>-4</v>
      </c>
      <c r="F209" s="34" t="s">
        <v>209</v>
      </c>
    </row>
    <row r="210" spans="1:6" ht="15" customHeight="1" x14ac:dyDescent="0.25">
      <c r="A210" s="6">
        <v>209</v>
      </c>
      <c r="B210" s="3" t="s">
        <v>157</v>
      </c>
      <c r="C210" s="7">
        <v>12000</v>
      </c>
      <c r="D210" s="8">
        <f t="shared" si="7"/>
        <v>8.0561852051723573E-6</v>
      </c>
      <c r="E210" s="33">
        <v>0</v>
      </c>
      <c r="F210" s="34">
        <f t="shared" si="6"/>
        <v>0</v>
      </c>
    </row>
    <row r="211" spans="1:6" ht="15" customHeight="1" x14ac:dyDescent="0.25">
      <c r="A211" s="6">
        <v>210</v>
      </c>
      <c r="B211" s="3" t="s">
        <v>289</v>
      </c>
      <c r="C211" s="7">
        <v>11678</v>
      </c>
      <c r="D211" s="8">
        <f t="shared" si="7"/>
        <v>7.8400109021668979E-6</v>
      </c>
      <c r="E211" s="33">
        <v>1667</v>
      </c>
      <c r="F211" s="34">
        <f t="shared" si="6"/>
        <v>0.16651683148536608</v>
      </c>
    </row>
    <row r="212" spans="1:6" ht="15" customHeight="1" x14ac:dyDescent="0.25">
      <c r="A212" s="6">
        <v>211</v>
      </c>
      <c r="B212" s="3" t="s">
        <v>226</v>
      </c>
      <c r="C212" s="7">
        <v>11615</v>
      </c>
      <c r="D212" s="8">
        <f t="shared" si="7"/>
        <v>7.7977159298397429E-6</v>
      </c>
      <c r="E212" s="33">
        <v>-53658</v>
      </c>
      <c r="F212" s="34">
        <f t="shared" si="6"/>
        <v>-0.8220550610512769</v>
      </c>
    </row>
    <row r="213" spans="1:6" ht="15" customHeight="1" x14ac:dyDescent="0.25">
      <c r="A213" s="6">
        <v>212</v>
      </c>
      <c r="B213" s="3" t="s">
        <v>204</v>
      </c>
      <c r="C213" s="7">
        <v>10974</v>
      </c>
      <c r="D213" s="8">
        <f t="shared" si="7"/>
        <v>7.3673813701301203E-6</v>
      </c>
      <c r="E213" s="33">
        <v>0</v>
      </c>
      <c r="F213" s="34">
        <f t="shared" si="6"/>
        <v>0</v>
      </c>
    </row>
    <row r="214" spans="1:6" ht="15" customHeight="1" x14ac:dyDescent="0.25">
      <c r="A214" s="6">
        <v>213</v>
      </c>
      <c r="B214" s="3" t="s">
        <v>237</v>
      </c>
      <c r="C214" s="7">
        <v>10782</v>
      </c>
      <c r="D214" s="8">
        <f t="shared" si="7"/>
        <v>7.2384824068473626E-6</v>
      </c>
      <c r="E214" s="33">
        <v>0</v>
      </c>
      <c r="F214" s="34">
        <f t="shared" si="6"/>
        <v>0</v>
      </c>
    </row>
    <row r="215" spans="1:6" ht="15" customHeight="1" x14ac:dyDescent="0.25">
      <c r="A215" s="6">
        <v>214</v>
      </c>
      <c r="B215" s="3" t="s">
        <v>169</v>
      </c>
      <c r="C215" s="7">
        <v>10618</v>
      </c>
      <c r="D215" s="8">
        <f t="shared" si="7"/>
        <v>7.1283812090433403E-6</v>
      </c>
      <c r="E215" s="33">
        <v>0</v>
      </c>
      <c r="F215" s="34">
        <f t="shared" si="6"/>
        <v>0</v>
      </c>
    </row>
    <row r="216" spans="1:6" ht="15" customHeight="1" x14ac:dyDescent="0.25">
      <c r="A216" s="6">
        <v>215</v>
      </c>
      <c r="B216" s="3" t="s">
        <v>319</v>
      </c>
      <c r="C216" s="7">
        <v>10527</v>
      </c>
      <c r="D216" s="8">
        <f t="shared" si="7"/>
        <v>7.0672884712374499E-6</v>
      </c>
      <c r="E216" s="33">
        <v>0</v>
      </c>
      <c r="F216" s="34">
        <f t="shared" si="6"/>
        <v>0</v>
      </c>
    </row>
    <row r="217" spans="1:6" ht="15" customHeight="1" x14ac:dyDescent="0.25">
      <c r="A217" s="6">
        <v>216</v>
      </c>
      <c r="B217" s="3" t="s">
        <v>173</v>
      </c>
      <c r="C217" s="7">
        <v>9547</v>
      </c>
      <c r="D217" s="8">
        <f t="shared" si="7"/>
        <v>6.4093666794817076E-6</v>
      </c>
      <c r="E217" s="33">
        <v>0</v>
      </c>
      <c r="F217" s="34">
        <f t="shared" si="6"/>
        <v>0</v>
      </c>
    </row>
    <row r="218" spans="1:6" ht="15" customHeight="1" x14ac:dyDescent="0.25">
      <c r="A218" s="6">
        <v>217</v>
      </c>
      <c r="B218" s="3" t="s">
        <v>287</v>
      </c>
      <c r="C218" s="7">
        <v>8984</v>
      </c>
      <c r="D218" s="8">
        <f t="shared" si="7"/>
        <v>6.0313973236057049E-6</v>
      </c>
      <c r="E218" s="33">
        <v>0</v>
      </c>
      <c r="F218" s="34">
        <f t="shared" si="6"/>
        <v>0</v>
      </c>
    </row>
    <row r="219" spans="1:6" ht="15" customHeight="1" x14ac:dyDescent="0.25">
      <c r="A219" s="6">
        <v>218</v>
      </c>
      <c r="B219" s="3" t="s">
        <v>320</v>
      </c>
      <c r="C219" s="7">
        <v>7669</v>
      </c>
      <c r="D219" s="8">
        <f t="shared" si="7"/>
        <v>5.1485736948722337E-6</v>
      </c>
      <c r="E219" s="33">
        <v>0</v>
      </c>
      <c r="F219" s="34">
        <f t="shared" si="6"/>
        <v>0</v>
      </c>
    </row>
    <row r="220" spans="1:6" ht="15" customHeight="1" x14ac:dyDescent="0.25">
      <c r="A220" s="6">
        <v>219</v>
      </c>
      <c r="B220" s="3" t="s">
        <v>168</v>
      </c>
      <c r="C220" s="7">
        <v>6855</v>
      </c>
      <c r="D220" s="8">
        <f t="shared" si="7"/>
        <v>4.6020957984547091E-6</v>
      </c>
      <c r="E220" s="33">
        <v>0</v>
      </c>
      <c r="F220" s="34">
        <f t="shared" si="6"/>
        <v>0</v>
      </c>
    </row>
    <row r="221" spans="1:6" ht="15" customHeight="1" x14ac:dyDescent="0.25">
      <c r="A221" s="6">
        <v>220</v>
      </c>
      <c r="B221" s="3" t="s">
        <v>288</v>
      </c>
      <c r="C221" s="7">
        <v>6847</v>
      </c>
      <c r="D221" s="8">
        <f t="shared" si="7"/>
        <v>4.5967250083179275E-6</v>
      </c>
      <c r="E221" s="33">
        <v>0</v>
      </c>
      <c r="F221" s="34">
        <f t="shared" si="6"/>
        <v>0</v>
      </c>
    </row>
    <row r="222" spans="1:6" ht="15" customHeight="1" x14ac:dyDescent="0.25">
      <c r="A222" s="6">
        <v>221</v>
      </c>
      <c r="B222" s="3" t="s">
        <v>291</v>
      </c>
      <c r="C222" s="7">
        <v>6675</v>
      </c>
      <c r="D222" s="8">
        <f t="shared" si="7"/>
        <v>4.4812530203771237E-6</v>
      </c>
      <c r="E222" s="33">
        <v>0</v>
      </c>
      <c r="F222" s="34">
        <f t="shared" si="6"/>
        <v>0</v>
      </c>
    </row>
    <row r="223" spans="1:6" ht="15" customHeight="1" x14ac:dyDescent="0.25">
      <c r="A223" s="6">
        <v>222</v>
      </c>
      <c r="B223" s="3" t="s">
        <v>190</v>
      </c>
      <c r="C223" s="7">
        <v>6254</v>
      </c>
      <c r="D223" s="8">
        <f t="shared" si="7"/>
        <v>4.1986151894289932E-6</v>
      </c>
      <c r="E223" s="33">
        <v>0</v>
      </c>
      <c r="F223" s="34">
        <f t="shared" si="6"/>
        <v>0</v>
      </c>
    </row>
    <row r="224" spans="1:6" ht="15" customHeight="1" x14ac:dyDescent="0.25">
      <c r="A224" s="6">
        <v>223</v>
      </c>
      <c r="B224" s="3" t="s">
        <v>207</v>
      </c>
      <c r="C224" s="7">
        <v>6110</v>
      </c>
      <c r="D224" s="8">
        <f t="shared" si="7"/>
        <v>4.1019409669669248E-6</v>
      </c>
      <c r="E224" s="33">
        <v>0</v>
      </c>
      <c r="F224" s="34">
        <f t="shared" si="6"/>
        <v>0</v>
      </c>
    </row>
    <row r="225" spans="1:6" ht="15" customHeight="1" x14ac:dyDescent="0.25">
      <c r="A225" s="6">
        <v>224</v>
      </c>
      <c r="B225" s="3" t="s">
        <v>123</v>
      </c>
      <c r="C225" s="7">
        <v>5861</v>
      </c>
      <c r="D225" s="8">
        <f t="shared" si="7"/>
        <v>3.934775123959599E-6</v>
      </c>
      <c r="E225" s="33">
        <v>0</v>
      </c>
      <c r="F225" s="34">
        <f t="shared" si="6"/>
        <v>0</v>
      </c>
    </row>
    <row r="226" spans="1:6" ht="15" customHeight="1" x14ac:dyDescent="0.25">
      <c r="A226" s="6">
        <v>225</v>
      </c>
      <c r="B226" s="3" t="s">
        <v>257</v>
      </c>
      <c r="C226" s="3">
        <v>5684</v>
      </c>
      <c r="D226" s="8">
        <f>+C226/$H$1</f>
        <v>3.8159463921833063E-6</v>
      </c>
      <c r="E226" s="33">
        <v>-2184</v>
      </c>
      <c r="F226" s="34">
        <f t="shared" si="6"/>
        <v>-0.27758007117437722</v>
      </c>
    </row>
    <row r="227" spans="1:6" ht="15" customHeight="1" x14ac:dyDescent="0.25">
      <c r="A227" s="6">
        <v>226</v>
      </c>
      <c r="B227" s="3" t="s">
        <v>260</v>
      </c>
      <c r="C227" s="7">
        <v>5473</v>
      </c>
      <c r="D227" s="8">
        <f t="shared" si="7"/>
        <v>3.6742918023256925E-6</v>
      </c>
      <c r="E227" s="33">
        <v>0</v>
      </c>
      <c r="F227" s="34">
        <f t="shared" si="6"/>
        <v>0</v>
      </c>
    </row>
    <row r="228" spans="1:6" ht="15" customHeight="1" x14ac:dyDescent="0.25">
      <c r="A228" s="6">
        <v>227</v>
      </c>
      <c r="B228" s="3" t="s">
        <v>246</v>
      </c>
      <c r="C228" s="7">
        <v>4900</v>
      </c>
      <c r="D228" s="8">
        <f t="shared" si="7"/>
        <v>3.2896089587787124E-6</v>
      </c>
      <c r="E228" s="33">
        <v>353</v>
      </c>
      <c r="F228" s="34">
        <f t="shared" si="6"/>
        <v>7.7633604574444695E-2</v>
      </c>
    </row>
    <row r="229" spans="1:6" ht="15" customHeight="1" x14ac:dyDescent="0.25">
      <c r="A229" s="6">
        <v>228</v>
      </c>
      <c r="B229" s="3" t="s">
        <v>174</v>
      </c>
      <c r="C229" s="7">
        <v>4600</v>
      </c>
      <c r="D229" s="8">
        <f t="shared" si="7"/>
        <v>3.0882043286494036E-6</v>
      </c>
      <c r="E229" s="33">
        <v>0</v>
      </c>
      <c r="F229" s="34">
        <f t="shared" si="6"/>
        <v>0</v>
      </c>
    </row>
    <row r="230" spans="1:6" ht="15" customHeight="1" x14ac:dyDescent="0.25">
      <c r="A230" s="6">
        <v>229</v>
      </c>
      <c r="B230" s="3" t="s">
        <v>290</v>
      </c>
      <c r="C230" s="7">
        <v>4582</v>
      </c>
      <c r="D230" s="8">
        <f t="shared" si="7"/>
        <v>3.0761200508416451E-6</v>
      </c>
      <c r="E230" s="33">
        <v>0</v>
      </c>
      <c r="F230" s="34">
        <f t="shared" si="6"/>
        <v>0</v>
      </c>
    </row>
    <row r="231" spans="1:6" ht="15" customHeight="1" x14ac:dyDescent="0.25">
      <c r="A231" s="6">
        <v>230</v>
      </c>
      <c r="B231" s="3" t="s">
        <v>191</v>
      </c>
      <c r="C231" s="7">
        <v>4103</v>
      </c>
      <c r="D231" s="8">
        <f t="shared" si="7"/>
        <v>2.7545439914018482E-6</v>
      </c>
      <c r="E231" s="33">
        <v>0</v>
      </c>
      <c r="F231" s="34">
        <f t="shared" si="6"/>
        <v>0</v>
      </c>
    </row>
    <row r="232" spans="1:6" ht="15" customHeight="1" x14ac:dyDescent="0.25">
      <c r="A232" s="6">
        <v>231</v>
      </c>
      <c r="B232" s="3" t="s">
        <v>138</v>
      </c>
      <c r="C232" s="3">
        <v>3511</v>
      </c>
      <c r="D232" s="8">
        <f t="shared" si="7"/>
        <v>2.357105521280012E-6</v>
      </c>
      <c r="E232" s="33">
        <v>0</v>
      </c>
      <c r="F232" s="34">
        <f t="shared" si="6"/>
        <v>0</v>
      </c>
    </row>
    <row r="233" spans="1:6" ht="15" customHeight="1" x14ac:dyDescent="0.25">
      <c r="A233" s="6">
        <v>232</v>
      </c>
      <c r="B233" s="3" t="s">
        <v>248</v>
      </c>
      <c r="C233" s="3">
        <v>2839</v>
      </c>
      <c r="D233" s="8">
        <f t="shared" si="7"/>
        <v>1.9059591497903601E-6</v>
      </c>
      <c r="E233" s="33">
        <v>0</v>
      </c>
      <c r="F233" s="34">
        <f t="shared" si="6"/>
        <v>0</v>
      </c>
    </row>
    <row r="234" spans="1:6" ht="15" customHeight="1" x14ac:dyDescent="0.25">
      <c r="A234" s="6">
        <v>233</v>
      </c>
      <c r="B234" s="3" t="s">
        <v>292</v>
      </c>
      <c r="C234" s="3">
        <v>2831</v>
      </c>
      <c r="D234" s="8">
        <f t="shared" si="7"/>
        <v>1.9005883596535785E-6</v>
      </c>
      <c r="E234" s="33">
        <v>0</v>
      </c>
      <c r="F234" s="34">
        <f t="shared" si="6"/>
        <v>0</v>
      </c>
    </row>
    <row r="235" spans="1:6" ht="15" customHeight="1" x14ac:dyDescent="0.25">
      <c r="A235" s="6">
        <v>234</v>
      </c>
      <c r="B235" s="3" t="s">
        <v>293</v>
      </c>
      <c r="C235" s="3">
        <v>2460</v>
      </c>
      <c r="D235" s="8">
        <f t="shared" si="7"/>
        <v>1.6515179670603331E-6</v>
      </c>
      <c r="E235" s="33">
        <v>0</v>
      </c>
      <c r="F235" s="34">
        <f t="shared" si="6"/>
        <v>0</v>
      </c>
    </row>
    <row r="236" spans="1:6" ht="15" customHeight="1" x14ac:dyDescent="0.25">
      <c r="A236" s="6">
        <v>235</v>
      </c>
      <c r="B236" s="3" t="s">
        <v>199</v>
      </c>
      <c r="C236" s="3">
        <v>2379</v>
      </c>
      <c r="D236" s="8">
        <f t="shared" si="7"/>
        <v>1.5971387169254197E-6</v>
      </c>
      <c r="E236" s="33">
        <v>-25710</v>
      </c>
      <c r="F236" s="34">
        <f t="shared" si="6"/>
        <v>-0.91530492363558691</v>
      </c>
    </row>
    <row r="237" spans="1:6" ht="15" customHeight="1" x14ac:dyDescent="0.25">
      <c r="A237" s="6">
        <v>236</v>
      </c>
      <c r="B237" s="3" t="s">
        <v>294</v>
      </c>
      <c r="C237" s="3">
        <v>1970</v>
      </c>
      <c r="D237" s="8">
        <f t="shared" si="7"/>
        <v>1.322557071182462E-6</v>
      </c>
      <c r="E237" s="33">
        <v>0</v>
      </c>
      <c r="F237" s="34">
        <f t="shared" si="6"/>
        <v>0</v>
      </c>
    </row>
    <row r="238" spans="1:6" ht="15" customHeight="1" x14ac:dyDescent="0.25">
      <c r="A238" s="6">
        <v>237</v>
      </c>
      <c r="B238" s="3" t="s">
        <v>295</v>
      </c>
      <c r="C238" s="3">
        <v>1175</v>
      </c>
      <c r="D238" s="8">
        <f t="shared" si="7"/>
        <v>7.888348013397933E-7</v>
      </c>
      <c r="E238" s="33">
        <v>0</v>
      </c>
      <c r="F238" s="34">
        <f t="shared" si="6"/>
        <v>0</v>
      </c>
    </row>
    <row r="239" spans="1:6" ht="15" customHeight="1" x14ac:dyDescent="0.25">
      <c r="A239" s="6">
        <v>238</v>
      </c>
      <c r="B239" s="3" t="s">
        <v>296</v>
      </c>
      <c r="C239" s="3">
        <v>864</v>
      </c>
      <c r="D239" s="8">
        <f t="shared" si="7"/>
        <v>5.8004533477240974E-7</v>
      </c>
      <c r="E239" s="33">
        <v>0</v>
      </c>
      <c r="F239" s="34">
        <f t="shared" si="6"/>
        <v>0</v>
      </c>
    </row>
    <row r="240" spans="1:6" ht="15" customHeight="1" x14ac:dyDescent="0.25">
      <c r="A240" s="6">
        <v>239</v>
      </c>
      <c r="B240" s="3" t="s">
        <v>297</v>
      </c>
      <c r="C240" s="3">
        <v>534</v>
      </c>
      <c r="D240" s="8">
        <f t="shared" si="7"/>
        <v>3.5850024163016987E-7</v>
      </c>
      <c r="E240" s="33">
        <v>0</v>
      </c>
      <c r="F240" s="34">
        <f t="shared" si="6"/>
        <v>0</v>
      </c>
    </row>
    <row r="241" spans="1:6" ht="15" customHeight="1" x14ac:dyDescent="0.25">
      <c r="A241" s="6">
        <v>240</v>
      </c>
      <c r="B241" s="3" t="s">
        <v>298</v>
      </c>
      <c r="C241" s="3">
        <v>509</v>
      </c>
      <c r="D241" s="8">
        <f t="shared" si="7"/>
        <v>3.4171652245272747E-7</v>
      </c>
      <c r="E241" s="33">
        <v>0</v>
      </c>
      <c r="F241" s="34">
        <f t="shared" si="6"/>
        <v>0</v>
      </c>
    </row>
    <row r="242" spans="1:6" ht="15" customHeight="1" x14ac:dyDescent="0.25">
      <c r="A242" s="6">
        <v>241</v>
      </c>
      <c r="B242" s="3" t="s">
        <v>299</v>
      </c>
      <c r="C242" s="3">
        <v>10</v>
      </c>
      <c r="D242" s="8">
        <f t="shared" si="7"/>
        <v>6.7134876709769639E-9</v>
      </c>
      <c r="E242" s="33">
        <v>0</v>
      </c>
      <c r="F242" s="34">
        <f t="shared" si="6"/>
        <v>0</v>
      </c>
    </row>
    <row r="243" spans="1:6" ht="15" customHeight="1" thickBot="1" x14ac:dyDescent="0.3">
      <c r="A243" s="11"/>
      <c r="B243" s="11" t="s">
        <v>71</v>
      </c>
      <c r="C243" s="12">
        <f>+SUBTOTAL(9,C2:C242)</f>
        <v>374610618</v>
      </c>
      <c r="D243" s="13">
        <f t="shared" ref="D243" si="8">+C243/$H$1</f>
        <v>0.25149437653600609</v>
      </c>
      <c r="E243" s="14">
        <f>+SUBTOTAL(9,E2:E242)</f>
        <v>5858435</v>
      </c>
      <c r="F243" s="15">
        <f t="shared" ref="F243" si="9">+IF(ISERR(E243/(C243-E243)),0,E243/(C243-E243))</f>
        <v>1.5887187303783364E-2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74</v>
      </c>
      <c r="B1" s="2" t="s">
        <v>2</v>
      </c>
      <c r="C1" s="2" t="s">
        <v>124</v>
      </c>
      <c r="D1" s="2" t="s">
        <v>125</v>
      </c>
    </row>
    <row r="2" spans="1:5" ht="15" customHeight="1" thickTop="1" x14ac:dyDescent="0.25">
      <c r="A2" s="3" t="s">
        <v>40</v>
      </c>
      <c r="B2" s="7">
        <v>140400729</v>
      </c>
      <c r="C2" s="9">
        <v>553930</v>
      </c>
      <c r="D2" s="10">
        <v>0.1217534851719763</v>
      </c>
      <c r="E2" s="17">
        <f>+B2/$B$6</f>
        <v>0.37479110909771385</v>
      </c>
    </row>
    <row r="3" spans="1:5" ht="15" customHeight="1" x14ac:dyDescent="0.25">
      <c r="A3" s="3" t="s">
        <v>41</v>
      </c>
      <c r="B3" s="7">
        <v>138734908</v>
      </c>
      <c r="C3" s="9">
        <v>4912256</v>
      </c>
      <c r="D3" s="10">
        <v>0.18406370664384603</v>
      </c>
      <c r="E3" s="17">
        <f>+B3/$B$6</f>
        <v>0.37034430241376659</v>
      </c>
    </row>
    <row r="4" spans="1:5" ht="15" customHeight="1" x14ac:dyDescent="0.25">
      <c r="A4" s="3" t="s">
        <v>42</v>
      </c>
      <c r="B4" s="7">
        <v>68261199</v>
      </c>
      <c r="C4" s="9">
        <v>305151</v>
      </c>
      <c r="D4" s="10">
        <v>0.38488549724904486</v>
      </c>
      <c r="E4" s="17">
        <f>+B4/$B$6</f>
        <v>0.18221907153736897</v>
      </c>
    </row>
    <row r="5" spans="1:5" ht="15" customHeight="1" x14ac:dyDescent="0.25">
      <c r="A5" s="3" t="s">
        <v>43</v>
      </c>
      <c r="B5" s="7">
        <v>27213782</v>
      </c>
      <c r="C5" s="9">
        <v>87098</v>
      </c>
      <c r="D5" s="10">
        <v>-0.37085049717284596</v>
      </c>
      <c r="E5" s="17">
        <f>+B5/$B$6</f>
        <v>7.2645516951150596E-2</v>
      </c>
    </row>
    <row r="6" spans="1:5" ht="15" customHeight="1" thickBot="1" x14ac:dyDescent="0.3">
      <c r="A6" s="11" t="s">
        <v>88</v>
      </c>
      <c r="B6" s="12">
        <f>+SUM(B2:B5)</f>
        <v>374610618</v>
      </c>
      <c r="C6" s="14">
        <f>+SUM(C2:C5)</f>
        <v>5858435</v>
      </c>
      <c r="D6" s="15">
        <f>+C6/(B6-C6)</f>
        <v>1.5887187303783364E-2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44</v>
      </c>
    </row>
    <row r="27" spans="1:1" ht="15" customHeight="1" x14ac:dyDescent="0.25">
      <c r="A27" s="5" t="s">
        <v>265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46</v>
      </c>
      <c r="B2" s="7">
        <v>90894745</v>
      </c>
      <c r="C2" s="9">
        <v>2354383</v>
      </c>
      <c r="D2" s="10">
        <v>0.27644073606762465</v>
      </c>
      <c r="E2" s="17">
        <f t="shared" ref="E2:E10" si="0">+B2/$B$11</f>
        <v>0.24263793024681432</v>
      </c>
    </row>
    <row r="3" spans="1:5" ht="15" customHeight="1" x14ac:dyDescent="0.25">
      <c r="A3" s="3" t="s">
        <v>47</v>
      </c>
      <c r="B3" s="7">
        <v>170174085</v>
      </c>
      <c r="C3" s="9">
        <v>2231586</v>
      </c>
      <c r="D3" s="10">
        <v>0.14099077017364539</v>
      </c>
      <c r="E3" s="17">
        <f t="shared" si="0"/>
        <v>0.45426925138571483</v>
      </c>
    </row>
    <row r="4" spans="1:5" ht="15" customHeight="1" x14ac:dyDescent="0.25">
      <c r="A4" s="3" t="s">
        <v>48</v>
      </c>
      <c r="B4" s="7">
        <v>15265575</v>
      </c>
      <c r="C4" s="9">
        <v>-142004</v>
      </c>
      <c r="D4" s="10">
        <v>0.1211395686152881</v>
      </c>
      <c r="E4" s="17">
        <f t="shared" si="0"/>
        <v>4.0750513377066103E-2</v>
      </c>
    </row>
    <row r="5" spans="1:5" ht="15" customHeight="1" x14ac:dyDescent="0.25">
      <c r="A5" s="3" t="s">
        <v>49</v>
      </c>
      <c r="B5" s="7">
        <v>12306003</v>
      </c>
      <c r="C5" s="9">
        <v>1441774</v>
      </c>
      <c r="D5" s="10">
        <v>-0.14451994742742411</v>
      </c>
      <c r="E5" s="17">
        <f t="shared" si="0"/>
        <v>3.2850117985710699E-2</v>
      </c>
    </row>
    <row r="6" spans="1:5" ht="15" customHeight="1" x14ac:dyDescent="0.25">
      <c r="A6" s="3" t="s">
        <v>50</v>
      </c>
      <c r="B6" s="7">
        <v>9584376</v>
      </c>
      <c r="C6" s="9">
        <v>-104863</v>
      </c>
      <c r="D6" s="10">
        <v>-0.57710585968493755</v>
      </c>
      <c r="E6" s="17">
        <f t="shared" si="0"/>
        <v>2.5584902134300955E-2</v>
      </c>
    </row>
    <row r="7" spans="1:5" ht="15" customHeight="1" x14ac:dyDescent="0.25">
      <c r="A7" s="3" t="s">
        <v>51</v>
      </c>
      <c r="B7" s="7">
        <v>9230856</v>
      </c>
      <c r="C7" s="9">
        <v>59000</v>
      </c>
      <c r="D7" s="10">
        <v>2.0690738680636117E-2</v>
      </c>
      <c r="E7" s="17">
        <f t="shared" si="0"/>
        <v>2.4641202241630002E-2</v>
      </c>
    </row>
    <row r="8" spans="1:5" ht="15" customHeight="1" x14ac:dyDescent="0.25">
      <c r="A8" s="3" t="s">
        <v>52</v>
      </c>
      <c r="B8" s="7">
        <v>32692756</v>
      </c>
      <c r="C8" s="9">
        <v>0</v>
      </c>
      <c r="D8" s="10">
        <v>0.44737222020827772</v>
      </c>
      <c r="E8" s="17">
        <f t="shared" si="0"/>
        <v>8.7271300996599091E-2</v>
      </c>
    </row>
    <row r="9" spans="1:5" ht="15" customHeight="1" x14ac:dyDescent="0.25">
      <c r="A9" s="3" t="s">
        <v>53</v>
      </c>
      <c r="B9" s="7">
        <v>15220769</v>
      </c>
      <c r="C9" s="9">
        <v>-83196</v>
      </c>
      <c r="D9" s="10">
        <v>-3.271073027843583E-2</v>
      </c>
      <c r="E9" s="17">
        <f t="shared" si="0"/>
        <v>4.0630906516376429E-2</v>
      </c>
    </row>
    <row r="10" spans="1:5" ht="15" customHeight="1" x14ac:dyDescent="0.25">
      <c r="A10" s="3" t="s">
        <v>43</v>
      </c>
      <c r="B10" s="7">
        <v>19241453</v>
      </c>
      <c r="C10" s="9">
        <v>101755</v>
      </c>
      <c r="D10" s="10">
        <v>0.34110356924023799</v>
      </c>
      <c r="E10" s="17">
        <f t="shared" si="0"/>
        <v>5.1363875115787563E-2</v>
      </c>
    </row>
    <row r="11" spans="1:5" ht="15" customHeight="1" thickBot="1" x14ac:dyDescent="0.3">
      <c r="A11" s="11" t="s">
        <v>71</v>
      </c>
      <c r="B11" s="12">
        <f>+SUM(B2:B10)</f>
        <v>374610618</v>
      </c>
      <c r="C11" s="14">
        <f>+SUM(C2:C10)</f>
        <v>5858435</v>
      </c>
      <c r="D11" s="15">
        <f t="shared" ref="D11" si="1">+C11/(B11-C11)</f>
        <v>1.5887187303783364E-2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95</v>
      </c>
    </row>
    <row r="32" spans="1:6" ht="15" customHeight="1" x14ac:dyDescent="0.25">
      <c r="A32" s="5" t="s">
        <v>265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54</v>
      </c>
      <c r="B1" s="31" t="s">
        <v>55</v>
      </c>
      <c r="C1" s="31" t="s">
        <v>56</v>
      </c>
      <c r="D1" s="31" t="s">
        <v>2</v>
      </c>
      <c r="E1" s="31" t="s">
        <v>57</v>
      </c>
    </row>
    <row r="2" spans="1:5" ht="15" customHeight="1" thickTop="1" x14ac:dyDescent="0.2">
      <c r="A2" s="20" t="s">
        <v>58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192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74</v>
      </c>
      <c r="D1" s="1" t="s">
        <v>45</v>
      </c>
      <c r="F1" s="5" t="s">
        <v>265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77</v>
      </c>
      <c r="D2" s="3" t="s">
        <v>96</v>
      </c>
    </row>
    <row r="3" spans="1:8" ht="15" customHeight="1" x14ac:dyDescent="0.25">
      <c r="A3" s="6">
        <v>2</v>
      </c>
      <c r="B3" s="3" t="s">
        <v>6</v>
      </c>
      <c r="C3" s="3" t="s">
        <v>76</v>
      </c>
      <c r="D3" s="3" t="s">
        <v>98</v>
      </c>
    </row>
    <row r="4" spans="1:8" ht="15" customHeight="1" x14ac:dyDescent="0.25">
      <c r="A4" s="6">
        <v>3</v>
      </c>
      <c r="B4" s="3" t="s">
        <v>11</v>
      </c>
      <c r="C4" s="3" t="s">
        <v>42</v>
      </c>
      <c r="D4" s="3" t="s">
        <v>96</v>
      </c>
    </row>
    <row r="5" spans="1:8" ht="15" customHeight="1" x14ac:dyDescent="0.25">
      <c r="A5" s="6">
        <v>4</v>
      </c>
      <c r="B5" s="3" t="s">
        <v>163</v>
      </c>
      <c r="C5" s="3" t="s">
        <v>79</v>
      </c>
      <c r="D5" s="3" t="s">
        <v>101</v>
      </c>
    </row>
    <row r="6" spans="1:8" ht="15" customHeight="1" x14ac:dyDescent="0.25">
      <c r="A6" s="6">
        <v>5</v>
      </c>
      <c r="B6" s="3" t="s">
        <v>148</v>
      </c>
      <c r="C6" s="3" t="s">
        <v>77</v>
      </c>
      <c r="D6" s="3" t="s">
        <v>98</v>
      </c>
    </row>
    <row r="7" spans="1:8" ht="15" customHeight="1" x14ac:dyDescent="0.25">
      <c r="A7" s="6">
        <v>6</v>
      </c>
      <c r="B7" s="3" t="s">
        <v>13</v>
      </c>
      <c r="C7" s="3" t="s">
        <v>78</v>
      </c>
      <c r="D7" s="3" t="s">
        <v>96</v>
      </c>
    </row>
    <row r="8" spans="1:8" ht="15" customHeight="1" x14ac:dyDescent="0.25">
      <c r="A8" s="6">
        <v>7</v>
      </c>
      <c r="B8" s="3" t="s">
        <v>12</v>
      </c>
      <c r="C8" s="3" t="s">
        <v>42</v>
      </c>
      <c r="D8" s="3" t="s">
        <v>96</v>
      </c>
    </row>
    <row r="9" spans="1:8" ht="15" customHeight="1" x14ac:dyDescent="0.25">
      <c r="A9" s="6">
        <v>8</v>
      </c>
      <c r="B9" s="3" t="s">
        <v>29</v>
      </c>
      <c r="C9" s="3" t="s">
        <v>76</v>
      </c>
      <c r="D9" s="3" t="s">
        <v>101</v>
      </c>
    </row>
    <row r="10" spans="1:8" ht="15" customHeight="1" x14ac:dyDescent="0.25">
      <c r="A10" s="6">
        <v>9</v>
      </c>
      <c r="B10" s="3" t="s">
        <v>10</v>
      </c>
      <c r="C10" s="3" t="s">
        <v>42</v>
      </c>
      <c r="D10" s="3" t="s">
        <v>98</v>
      </c>
    </row>
    <row r="11" spans="1:8" ht="15" customHeight="1" x14ac:dyDescent="0.25">
      <c r="A11" s="6">
        <v>10</v>
      </c>
      <c r="B11" s="3" t="s">
        <v>9</v>
      </c>
      <c r="C11" s="3" t="s">
        <v>79</v>
      </c>
      <c r="D11" s="3" t="s">
        <v>98</v>
      </c>
    </row>
    <row r="12" spans="1:8" ht="15" customHeight="1" x14ac:dyDescent="0.25">
      <c r="A12" s="6">
        <v>11</v>
      </c>
      <c r="B12" s="3" t="s">
        <v>7</v>
      </c>
      <c r="C12" s="3" t="s">
        <v>77</v>
      </c>
      <c r="D12" s="3" t="s">
        <v>97</v>
      </c>
    </row>
    <row r="13" spans="1:8" ht="15" customHeight="1" x14ac:dyDescent="0.25">
      <c r="A13" s="6">
        <v>12</v>
      </c>
      <c r="B13" s="3" t="s">
        <v>196</v>
      </c>
      <c r="C13" s="3" t="s">
        <v>81</v>
      </c>
      <c r="D13" s="3" t="s">
        <v>96</v>
      </c>
    </row>
    <row r="14" spans="1:8" ht="15" customHeight="1" x14ac:dyDescent="0.25">
      <c r="A14" s="6">
        <v>13</v>
      </c>
      <c r="B14" s="3" t="s">
        <v>198</v>
      </c>
      <c r="C14" s="3" t="s">
        <v>79</v>
      </c>
      <c r="D14" s="3" t="s">
        <v>102</v>
      </c>
    </row>
    <row r="15" spans="1:8" ht="15" customHeight="1" x14ac:dyDescent="0.25">
      <c r="A15" s="6">
        <v>14</v>
      </c>
      <c r="B15" s="3" t="s">
        <v>18</v>
      </c>
      <c r="C15" s="3" t="s">
        <v>42</v>
      </c>
      <c r="D15" s="3" t="s">
        <v>98</v>
      </c>
    </row>
    <row r="16" spans="1:8" ht="15" customHeight="1" x14ac:dyDescent="0.25">
      <c r="A16" s="6">
        <v>15</v>
      </c>
      <c r="B16" s="3" t="s">
        <v>179</v>
      </c>
      <c r="C16" s="3" t="s">
        <v>80</v>
      </c>
      <c r="D16" s="3" t="s">
        <v>48</v>
      </c>
    </row>
    <row r="17" spans="1:4" ht="15" customHeight="1" x14ac:dyDescent="0.25">
      <c r="A17" s="6">
        <v>16</v>
      </c>
      <c r="B17" s="3" t="s">
        <v>128</v>
      </c>
      <c r="C17" s="3" t="s">
        <v>79</v>
      </c>
      <c r="D17" s="3" t="s">
        <v>100</v>
      </c>
    </row>
    <row r="18" spans="1:4" ht="15" customHeight="1" x14ac:dyDescent="0.25">
      <c r="A18" s="6">
        <v>17</v>
      </c>
      <c r="B18" s="3" t="s">
        <v>266</v>
      </c>
      <c r="C18" s="3" t="s">
        <v>79</v>
      </c>
      <c r="D18" s="3" t="s">
        <v>98</v>
      </c>
    </row>
    <row r="19" spans="1:4" ht="15" customHeight="1" x14ac:dyDescent="0.25">
      <c r="A19" s="6">
        <v>18</v>
      </c>
      <c r="B19" s="3" t="s">
        <v>234</v>
      </c>
      <c r="C19" s="3" t="s">
        <v>77</v>
      </c>
      <c r="D19" s="3" t="s">
        <v>96</v>
      </c>
    </row>
    <row r="20" spans="1:4" ht="15" customHeight="1" x14ac:dyDescent="0.25">
      <c r="A20" s="6">
        <v>19</v>
      </c>
      <c r="B20" s="3" t="s">
        <v>186</v>
      </c>
      <c r="C20" s="3" t="s">
        <v>83</v>
      </c>
      <c r="D20" s="3" t="s">
        <v>84</v>
      </c>
    </row>
    <row r="21" spans="1:4" ht="15" customHeight="1" x14ac:dyDescent="0.25">
      <c r="A21" s="6">
        <v>20</v>
      </c>
      <c r="B21" s="3" t="s">
        <v>208</v>
      </c>
      <c r="C21" s="3" t="s">
        <v>77</v>
      </c>
      <c r="D21" s="3" t="s">
        <v>109</v>
      </c>
    </row>
    <row r="22" spans="1:4" ht="15" customHeight="1" x14ac:dyDescent="0.25">
      <c r="A22" s="6">
        <v>21</v>
      </c>
      <c r="B22" s="3" t="s">
        <v>14</v>
      </c>
      <c r="C22" s="3" t="s">
        <v>76</v>
      </c>
      <c r="D22" s="3" t="s">
        <v>48</v>
      </c>
    </row>
    <row r="23" spans="1:4" ht="15" customHeight="1" x14ac:dyDescent="0.25">
      <c r="A23" s="6">
        <v>22</v>
      </c>
      <c r="B23" s="3" t="s">
        <v>185</v>
      </c>
      <c r="C23" s="3" t="s">
        <v>76</v>
      </c>
      <c r="D23" s="3" t="s">
        <v>98</v>
      </c>
    </row>
    <row r="24" spans="1:4" ht="15" customHeight="1" x14ac:dyDescent="0.25">
      <c r="A24" s="6">
        <v>23</v>
      </c>
      <c r="B24" s="3" t="s">
        <v>210</v>
      </c>
      <c r="C24" s="3" t="s">
        <v>42</v>
      </c>
      <c r="D24" s="3" t="s">
        <v>96</v>
      </c>
    </row>
    <row r="25" spans="1:4" ht="15" customHeight="1" x14ac:dyDescent="0.25">
      <c r="A25" s="6">
        <v>24</v>
      </c>
      <c r="B25" s="3" t="s">
        <v>267</v>
      </c>
      <c r="C25" s="3" t="s">
        <v>77</v>
      </c>
      <c r="D25" s="3" t="s">
        <v>86</v>
      </c>
    </row>
    <row r="26" spans="1:4" ht="15" customHeight="1" x14ac:dyDescent="0.25">
      <c r="A26" s="6">
        <v>25</v>
      </c>
      <c r="B26" s="3" t="s">
        <v>23</v>
      </c>
      <c r="C26" s="3" t="s">
        <v>42</v>
      </c>
      <c r="D26" s="3" t="s">
        <v>50</v>
      </c>
    </row>
    <row r="27" spans="1:4" ht="15" customHeight="1" x14ac:dyDescent="0.25">
      <c r="A27" s="6">
        <v>26</v>
      </c>
      <c r="B27" s="3" t="s">
        <v>130</v>
      </c>
      <c r="C27" s="3" t="s">
        <v>76</v>
      </c>
      <c r="D27" s="3" t="s">
        <v>101</v>
      </c>
    </row>
    <row r="28" spans="1:4" ht="15" customHeight="1" x14ac:dyDescent="0.25">
      <c r="A28" s="6">
        <v>27</v>
      </c>
      <c r="B28" s="3" t="s">
        <v>34</v>
      </c>
      <c r="C28" s="3" t="s">
        <v>77</v>
      </c>
      <c r="D28" s="3" t="s">
        <v>98</v>
      </c>
    </row>
    <row r="29" spans="1:4" ht="15" customHeight="1" x14ac:dyDescent="0.25">
      <c r="A29" s="6">
        <v>28</v>
      </c>
      <c r="B29" s="3" t="s">
        <v>151</v>
      </c>
      <c r="C29" s="3" t="s">
        <v>79</v>
      </c>
      <c r="D29" s="3" t="s">
        <v>96</v>
      </c>
    </row>
    <row r="30" spans="1:4" ht="15" customHeight="1" x14ac:dyDescent="0.25">
      <c r="A30" s="6">
        <v>29</v>
      </c>
      <c r="B30" s="3" t="s">
        <v>113</v>
      </c>
      <c r="C30" s="3" t="s">
        <v>76</v>
      </c>
      <c r="D30" s="3" t="s">
        <v>101</v>
      </c>
    </row>
    <row r="31" spans="1:4" ht="15" customHeight="1" x14ac:dyDescent="0.25">
      <c r="A31" s="6">
        <v>30</v>
      </c>
      <c r="B31" s="3" t="s">
        <v>249</v>
      </c>
      <c r="C31" s="3" t="s">
        <v>42</v>
      </c>
      <c r="D31" s="3" t="s">
        <v>96</v>
      </c>
    </row>
    <row r="32" spans="1:4" ht="15" customHeight="1" x14ac:dyDescent="0.25">
      <c r="A32" s="6">
        <v>31</v>
      </c>
      <c r="B32" s="3" t="s">
        <v>261</v>
      </c>
      <c r="C32" s="3" t="s">
        <v>76</v>
      </c>
      <c r="D32" s="3" t="s">
        <v>96</v>
      </c>
    </row>
    <row r="33" spans="1:4" ht="15" customHeight="1" x14ac:dyDescent="0.25">
      <c r="A33" s="6">
        <v>32</v>
      </c>
      <c r="B33" s="3" t="s">
        <v>32</v>
      </c>
      <c r="C33" s="3" t="s">
        <v>79</v>
      </c>
      <c r="D33" s="3" t="s">
        <v>106</v>
      </c>
    </row>
    <row r="34" spans="1:4" ht="15" customHeight="1" x14ac:dyDescent="0.25">
      <c r="A34" s="6">
        <v>33</v>
      </c>
      <c r="B34" s="3" t="s">
        <v>139</v>
      </c>
      <c r="C34" s="3" t="s">
        <v>42</v>
      </c>
      <c r="D34" s="3" t="s">
        <v>103</v>
      </c>
    </row>
    <row r="35" spans="1:4" ht="15" customHeight="1" x14ac:dyDescent="0.25">
      <c r="A35" s="6">
        <v>34</v>
      </c>
      <c r="B35" s="3" t="s">
        <v>26</v>
      </c>
      <c r="C35" s="3" t="s">
        <v>42</v>
      </c>
      <c r="D35" s="3" t="s">
        <v>96</v>
      </c>
    </row>
    <row r="36" spans="1:4" ht="15" customHeight="1" x14ac:dyDescent="0.25">
      <c r="A36" s="6">
        <v>35</v>
      </c>
      <c r="B36" s="3" t="s">
        <v>89</v>
      </c>
      <c r="C36" s="3" t="s">
        <v>41</v>
      </c>
      <c r="D36" s="3" t="s">
        <v>102</v>
      </c>
    </row>
    <row r="37" spans="1:4" ht="15" customHeight="1" x14ac:dyDescent="0.25">
      <c r="A37" s="6">
        <v>36</v>
      </c>
      <c r="B37" s="3" t="s">
        <v>197</v>
      </c>
      <c r="C37" s="3" t="s">
        <v>76</v>
      </c>
      <c r="D37" s="3" t="s">
        <v>96</v>
      </c>
    </row>
    <row r="38" spans="1:4" ht="15" customHeight="1" x14ac:dyDescent="0.25">
      <c r="A38" s="6">
        <v>37</v>
      </c>
      <c r="B38" s="3" t="s">
        <v>268</v>
      </c>
      <c r="C38" s="3" t="s">
        <v>152</v>
      </c>
      <c r="D38" s="3" t="s">
        <v>98</v>
      </c>
    </row>
    <row r="39" spans="1:4" ht="15" customHeight="1" x14ac:dyDescent="0.25">
      <c r="A39" s="6">
        <v>38</v>
      </c>
      <c r="B39" s="3" t="s">
        <v>217</v>
      </c>
      <c r="C39" s="3" t="s">
        <v>77</v>
      </c>
      <c r="D39" s="3" t="s">
        <v>103</v>
      </c>
    </row>
    <row r="40" spans="1:4" ht="15" customHeight="1" x14ac:dyDescent="0.25">
      <c r="A40" s="6">
        <v>39</v>
      </c>
      <c r="B40" s="3" t="s">
        <v>117</v>
      </c>
      <c r="C40" s="3" t="s">
        <v>76</v>
      </c>
      <c r="D40" s="3" t="s">
        <v>98</v>
      </c>
    </row>
    <row r="41" spans="1:4" ht="15" customHeight="1" x14ac:dyDescent="0.25">
      <c r="A41" s="6">
        <v>40</v>
      </c>
      <c r="B41" s="3" t="s">
        <v>20</v>
      </c>
      <c r="C41" s="3" t="s">
        <v>79</v>
      </c>
      <c r="D41" s="3" t="s">
        <v>103</v>
      </c>
    </row>
    <row r="42" spans="1:4" ht="15" customHeight="1" x14ac:dyDescent="0.25">
      <c r="A42" s="6">
        <v>41</v>
      </c>
      <c r="B42" s="3" t="s">
        <v>35</v>
      </c>
      <c r="C42" s="3" t="s">
        <v>42</v>
      </c>
      <c r="D42" s="3" t="s">
        <v>96</v>
      </c>
    </row>
    <row r="43" spans="1:4" ht="15" customHeight="1" x14ac:dyDescent="0.25">
      <c r="A43" s="6">
        <v>42</v>
      </c>
      <c r="B43" s="3" t="s">
        <v>22</v>
      </c>
      <c r="C43" s="3" t="s">
        <v>77</v>
      </c>
      <c r="D43" s="3" t="s">
        <v>96</v>
      </c>
    </row>
    <row r="44" spans="1:4" ht="15" customHeight="1" x14ac:dyDescent="0.25">
      <c r="A44" s="6">
        <v>43</v>
      </c>
      <c r="B44" s="3" t="s">
        <v>90</v>
      </c>
      <c r="C44" s="3" t="s">
        <v>82</v>
      </c>
      <c r="D44" s="3" t="s">
        <v>96</v>
      </c>
    </row>
    <row r="45" spans="1:4" ht="15" customHeight="1" x14ac:dyDescent="0.25">
      <c r="A45" s="6">
        <v>44</v>
      </c>
      <c r="B45" s="3" t="s">
        <v>135</v>
      </c>
      <c r="C45" s="3" t="s">
        <v>76</v>
      </c>
      <c r="D45" s="3" t="s">
        <v>107</v>
      </c>
    </row>
    <row r="46" spans="1:4" ht="15" customHeight="1" x14ac:dyDescent="0.25">
      <c r="A46" s="6">
        <v>45</v>
      </c>
      <c r="B46" s="3" t="s">
        <v>129</v>
      </c>
      <c r="C46" s="3" t="s">
        <v>42</v>
      </c>
      <c r="D46" s="3" t="s">
        <v>96</v>
      </c>
    </row>
    <row r="47" spans="1:4" ht="15" customHeight="1" x14ac:dyDescent="0.25">
      <c r="A47" s="6">
        <v>46</v>
      </c>
      <c r="B47" s="3" t="s">
        <v>112</v>
      </c>
      <c r="C47" s="3" t="s">
        <v>42</v>
      </c>
      <c r="D47" s="3" t="s">
        <v>96</v>
      </c>
    </row>
    <row r="48" spans="1:4" ht="15" customHeight="1" x14ac:dyDescent="0.25">
      <c r="A48" s="6">
        <v>47</v>
      </c>
      <c r="B48" s="3" t="s">
        <v>131</v>
      </c>
      <c r="C48" s="3" t="s">
        <v>79</v>
      </c>
      <c r="D48" s="3" t="s">
        <v>103</v>
      </c>
    </row>
    <row r="49" spans="1:4" ht="15" customHeight="1" x14ac:dyDescent="0.25">
      <c r="A49" s="6">
        <v>48</v>
      </c>
      <c r="B49" s="3" t="s">
        <v>115</v>
      </c>
      <c r="C49" s="3" t="s">
        <v>76</v>
      </c>
      <c r="D49" s="3" t="s">
        <v>96</v>
      </c>
    </row>
    <row r="50" spans="1:4" ht="15" customHeight="1" x14ac:dyDescent="0.25">
      <c r="A50" s="6">
        <v>49</v>
      </c>
      <c r="B50" s="3" t="s">
        <v>136</v>
      </c>
      <c r="C50" s="3" t="s">
        <v>83</v>
      </c>
      <c r="D50" s="3" t="s">
        <v>50</v>
      </c>
    </row>
    <row r="51" spans="1:4" ht="15" customHeight="1" x14ac:dyDescent="0.25">
      <c r="A51" s="6">
        <v>50</v>
      </c>
      <c r="B51" s="3" t="s">
        <v>132</v>
      </c>
      <c r="C51" s="3" t="s">
        <v>42</v>
      </c>
      <c r="D51" s="3" t="s">
        <v>96</v>
      </c>
    </row>
    <row r="52" spans="1:4" ht="15" customHeight="1" x14ac:dyDescent="0.25">
      <c r="A52" s="6">
        <v>51</v>
      </c>
      <c r="B52" s="3" t="s">
        <v>300</v>
      </c>
      <c r="C52" s="3" t="s">
        <v>76</v>
      </c>
      <c r="D52" s="3" t="s">
        <v>96</v>
      </c>
    </row>
    <row r="53" spans="1:4" ht="15" customHeight="1" x14ac:dyDescent="0.25">
      <c r="A53" s="6">
        <v>52</v>
      </c>
      <c r="B53" s="3" t="s">
        <v>212</v>
      </c>
      <c r="C53" s="3" t="s">
        <v>77</v>
      </c>
      <c r="D53" s="3" t="s">
        <v>48</v>
      </c>
    </row>
    <row r="54" spans="1:4" ht="15" customHeight="1" x14ac:dyDescent="0.25">
      <c r="A54" s="6">
        <v>53</v>
      </c>
      <c r="B54" s="3" t="s">
        <v>33</v>
      </c>
      <c r="C54" s="3" t="s">
        <v>78</v>
      </c>
      <c r="D54" s="3" t="s">
        <v>98</v>
      </c>
    </row>
    <row r="55" spans="1:4" ht="15" customHeight="1" x14ac:dyDescent="0.25">
      <c r="A55" s="6">
        <v>54</v>
      </c>
      <c r="B55" s="3" t="s">
        <v>269</v>
      </c>
      <c r="C55" s="3" t="s">
        <v>41</v>
      </c>
      <c r="D55" s="3" t="s">
        <v>86</v>
      </c>
    </row>
    <row r="56" spans="1:4" ht="15" customHeight="1" x14ac:dyDescent="0.25">
      <c r="A56" s="6">
        <v>55</v>
      </c>
      <c r="B56" s="3" t="s">
        <v>16</v>
      </c>
      <c r="C56" s="3" t="s">
        <v>79</v>
      </c>
      <c r="D56" s="3" t="s">
        <v>50</v>
      </c>
    </row>
    <row r="57" spans="1:4" ht="15" customHeight="1" x14ac:dyDescent="0.25">
      <c r="A57" s="6">
        <v>56</v>
      </c>
      <c r="B57" s="3" t="s">
        <v>111</v>
      </c>
      <c r="C57" s="3" t="s">
        <v>77</v>
      </c>
      <c r="D57" s="3" t="s">
        <v>48</v>
      </c>
    </row>
    <row r="58" spans="1:4" ht="15" customHeight="1" x14ac:dyDescent="0.25">
      <c r="A58" s="6">
        <v>57</v>
      </c>
      <c r="B58" s="3" t="s">
        <v>15</v>
      </c>
      <c r="C58" s="3" t="s">
        <v>76</v>
      </c>
      <c r="D58" s="3" t="s">
        <v>48</v>
      </c>
    </row>
    <row r="59" spans="1:4" ht="15" customHeight="1" x14ac:dyDescent="0.25">
      <c r="A59" s="6">
        <v>58</v>
      </c>
      <c r="B59" s="3" t="s">
        <v>116</v>
      </c>
      <c r="C59" s="3" t="s">
        <v>79</v>
      </c>
      <c r="D59" s="3" t="s">
        <v>96</v>
      </c>
    </row>
    <row r="60" spans="1:4" ht="15" customHeight="1" x14ac:dyDescent="0.25">
      <c r="A60" s="6">
        <v>59</v>
      </c>
      <c r="B60" s="3" t="s">
        <v>25</v>
      </c>
      <c r="C60" s="3" t="s">
        <v>77</v>
      </c>
      <c r="D60" s="3" t="s">
        <v>102</v>
      </c>
    </row>
    <row r="61" spans="1:4" ht="15" customHeight="1" x14ac:dyDescent="0.25">
      <c r="A61" s="6">
        <v>60</v>
      </c>
      <c r="B61" s="3" t="s">
        <v>19</v>
      </c>
      <c r="C61" s="3" t="s">
        <v>76</v>
      </c>
      <c r="D61" s="3" t="s">
        <v>48</v>
      </c>
    </row>
    <row r="62" spans="1:4" ht="15" customHeight="1" x14ac:dyDescent="0.25">
      <c r="A62" s="6">
        <v>61</v>
      </c>
      <c r="B62" s="3" t="s">
        <v>178</v>
      </c>
      <c r="D62" s="3" t="s">
        <v>104</v>
      </c>
    </row>
    <row r="63" spans="1:4" ht="15" customHeight="1" x14ac:dyDescent="0.25">
      <c r="A63" s="6">
        <v>62</v>
      </c>
      <c r="B63" s="3" t="s">
        <v>263</v>
      </c>
      <c r="D63" s="3" t="s">
        <v>48</v>
      </c>
    </row>
    <row r="64" spans="1:4" ht="15" customHeight="1" x14ac:dyDescent="0.25">
      <c r="A64" s="6">
        <v>63</v>
      </c>
      <c r="B64" s="3" t="s">
        <v>114</v>
      </c>
      <c r="C64" s="3" t="s">
        <v>42</v>
      </c>
      <c r="D64" s="3" t="s">
        <v>96</v>
      </c>
    </row>
    <row r="65" spans="1:4" ht="15" customHeight="1" x14ac:dyDescent="0.25">
      <c r="A65" s="6">
        <v>64</v>
      </c>
      <c r="B65" s="3" t="s">
        <v>258</v>
      </c>
      <c r="C65" s="3" t="s">
        <v>76</v>
      </c>
      <c r="D65" s="3" t="s">
        <v>96</v>
      </c>
    </row>
    <row r="66" spans="1:4" ht="15" customHeight="1" x14ac:dyDescent="0.25">
      <c r="A66" s="6">
        <v>65</v>
      </c>
      <c r="B66" s="3" t="s">
        <v>270</v>
      </c>
      <c r="C66" s="3" t="s">
        <v>76</v>
      </c>
      <c r="D66" s="3" t="s">
        <v>103</v>
      </c>
    </row>
    <row r="67" spans="1:4" ht="15" customHeight="1" x14ac:dyDescent="0.25">
      <c r="A67" s="6">
        <v>66</v>
      </c>
      <c r="B67" s="3" t="s">
        <v>235</v>
      </c>
      <c r="D67" s="3" t="s">
        <v>50</v>
      </c>
    </row>
    <row r="68" spans="1:4" ht="15" customHeight="1" x14ac:dyDescent="0.25">
      <c r="A68" s="6">
        <v>67</v>
      </c>
      <c r="B68" s="3" t="s">
        <v>140</v>
      </c>
      <c r="D68" s="3" t="s">
        <v>103</v>
      </c>
    </row>
    <row r="69" spans="1:4" ht="15" customHeight="1" x14ac:dyDescent="0.25">
      <c r="A69" s="6">
        <v>68</v>
      </c>
      <c r="B69" s="3" t="s">
        <v>211</v>
      </c>
      <c r="C69" s="3" t="s">
        <v>77</v>
      </c>
      <c r="D69" s="3" t="s">
        <v>85</v>
      </c>
    </row>
    <row r="70" spans="1:4" ht="15" customHeight="1" x14ac:dyDescent="0.25">
      <c r="A70" s="6">
        <v>69</v>
      </c>
      <c r="B70" s="3" t="s">
        <v>31</v>
      </c>
      <c r="C70" s="3" t="s">
        <v>77</v>
      </c>
      <c r="D70" s="3" t="s">
        <v>98</v>
      </c>
    </row>
    <row r="71" spans="1:4" ht="15" customHeight="1" x14ac:dyDescent="0.25">
      <c r="A71" s="6">
        <v>70</v>
      </c>
      <c r="B71" s="3" t="s">
        <v>271</v>
      </c>
      <c r="C71" s="3" t="s">
        <v>76</v>
      </c>
      <c r="D71" s="3" t="s">
        <v>86</v>
      </c>
    </row>
    <row r="72" spans="1:4" ht="15" customHeight="1" x14ac:dyDescent="0.25">
      <c r="A72" s="6">
        <v>71</v>
      </c>
      <c r="B72" s="3" t="s">
        <v>28</v>
      </c>
      <c r="C72" s="3" t="s">
        <v>42</v>
      </c>
      <c r="D72" s="3" t="s">
        <v>96</v>
      </c>
    </row>
    <row r="73" spans="1:4" ht="15" customHeight="1" x14ac:dyDescent="0.25">
      <c r="A73" s="6">
        <v>72</v>
      </c>
      <c r="B73" s="3" t="s">
        <v>142</v>
      </c>
      <c r="C73" s="3" t="s">
        <v>42</v>
      </c>
      <c r="D73" s="3" t="s">
        <v>98</v>
      </c>
    </row>
    <row r="74" spans="1:4" ht="15" customHeight="1" x14ac:dyDescent="0.25">
      <c r="A74" s="6">
        <v>73</v>
      </c>
      <c r="B74" s="3" t="s">
        <v>215</v>
      </c>
      <c r="D74" s="3" t="s">
        <v>102</v>
      </c>
    </row>
    <row r="75" spans="1:4" ht="15" customHeight="1" x14ac:dyDescent="0.25">
      <c r="A75" s="6">
        <v>74</v>
      </c>
      <c r="B75" s="3" t="s">
        <v>301</v>
      </c>
      <c r="D75" s="3" t="s">
        <v>98</v>
      </c>
    </row>
    <row r="76" spans="1:4" ht="15" customHeight="1" x14ac:dyDescent="0.25">
      <c r="A76" s="6">
        <v>75</v>
      </c>
      <c r="B76" s="3" t="s">
        <v>284</v>
      </c>
      <c r="D76" s="3" t="s">
        <v>102</v>
      </c>
    </row>
    <row r="77" spans="1:4" ht="15" customHeight="1" x14ac:dyDescent="0.25">
      <c r="A77" s="6">
        <v>76</v>
      </c>
      <c r="B77" s="3" t="s">
        <v>24</v>
      </c>
      <c r="C77" s="3" t="s">
        <v>80</v>
      </c>
      <c r="D77" s="3" t="s">
        <v>96</v>
      </c>
    </row>
    <row r="78" spans="1:4" ht="15" customHeight="1" x14ac:dyDescent="0.25">
      <c r="A78" s="6">
        <v>77</v>
      </c>
      <c r="B78" s="3" t="s">
        <v>39</v>
      </c>
      <c r="C78" s="3" t="s">
        <v>42</v>
      </c>
      <c r="D78" s="3" t="s">
        <v>96</v>
      </c>
    </row>
    <row r="79" spans="1:4" ht="15" customHeight="1" x14ac:dyDescent="0.25">
      <c r="A79" s="6">
        <v>78</v>
      </c>
      <c r="B79" s="3" t="s">
        <v>216</v>
      </c>
      <c r="D79" s="3" t="s">
        <v>103</v>
      </c>
    </row>
    <row r="80" spans="1:4" ht="15" customHeight="1" x14ac:dyDescent="0.25">
      <c r="A80" s="6">
        <v>79</v>
      </c>
      <c r="B80" s="3" t="s">
        <v>233</v>
      </c>
      <c r="C80" s="3" t="s">
        <v>79</v>
      </c>
      <c r="D80" s="3" t="s">
        <v>50</v>
      </c>
    </row>
    <row r="81" spans="1:4" ht="15" customHeight="1" x14ac:dyDescent="0.25">
      <c r="A81" s="6">
        <v>80</v>
      </c>
      <c r="B81" s="3" t="s">
        <v>272</v>
      </c>
      <c r="D81" s="3" t="s">
        <v>109</v>
      </c>
    </row>
    <row r="82" spans="1:4" ht="15" customHeight="1" x14ac:dyDescent="0.25">
      <c r="A82" s="6">
        <v>81</v>
      </c>
      <c r="B82" s="3" t="s">
        <v>250</v>
      </c>
      <c r="C82" s="3" t="s">
        <v>76</v>
      </c>
      <c r="D82" s="3" t="s">
        <v>98</v>
      </c>
    </row>
    <row r="83" spans="1:4" ht="15" customHeight="1" x14ac:dyDescent="0.25">
      <c r="A83" s="6">
        <v>82</v>
      </c>
      <c r="B83" s="3" t="s">
        <v>153</v>
      </c>
      <c r="C83" s="3" t="s">
        <v>41</v>
      </c>
      <c r="D83" s="3" t="s">
        <v>100</v>
      </c>
    </row>
    <row r="84" spans="1:4" ht="15" customHeight="1" x14ac:dyDescent="0.25">
      <c r="A84" s="6">
        <v>83</v>
      </c>
      <c r="B84" s="3" t="s">
        <v>21</v>
      </c>
      <c r="C84" s="3" t="s">
        <v>76</v>
      </c>
      <c r="D84" s="3" t="s">
        <v>102</v>
      </c>
    </row>
    <row r="85" spans="1:4" ht="15" customHeight="1" x14ac:dyDescent="0.25">
      <c r="A85" s="6">
        <v>84</v>
      </c>
      <c r="B85" s="3" t="s">
        <v>17</v>
      </c>
      <c r="C85" s="3" t="s">
        <v>76</v>
      </c>
      <c r="D85" s="3" t="s">
        <v>102</v>
      </c>
    </row>
    <row r="86" spans="1:4" ht="15" customHeight="1" x14ac:dyDescent="0.25">
      <c r="A86" s="6">
        <v>85</v>
      </c>
      <c r="B86" s="3" t="s">
        <v>239</v>
      </c>
      <c r="C86" s="3" t="s">
        <v>77</v>
      </c>
      <c r="D86" s="3" t="s">
        <v>103</v>
      </c>
    </row>
    <row r="87" spans="1:4" ht="15" customHeight="1" x14ac:dyDescent="0.25">
      <c r="A87" s="6">
        <v>86</v>
      </c>
      <c r="B87" s="3" t="s">
        <v>302</v>
      </c>
      <c r="C87" s="3" t="s">
        <v>79</v>
      </c>
      <c r="D87" s="3" t="s">
        <v>102</v>
      </c>
    </row>
    <row r="88" spans="1:4" ht="15" customHeight="1" x14ac:dyDescent="0.25">
      <c r="A88" s="6">
        <v>87</v>
      </c>
      <c r="B88" s="3" t="s">
        <v>180</v>
      </c>
      <c r="C88" s="3" t="s">
        <v>78</v>
      </c>
      <c r="D88" s="3" t="s">
        <v>98</v>
      </c>
    </row>
    <row r="89" spans="1:4" ht="15" customHeight="1" x14ac:dyDescent="0.25">
      <c r="A89" s="6">
        <v>88</v>
      </c>
      <c r="B89" s="3" t="s">
        <v>303</v>
      </c>
      <c r="D89" s="3" t="s">
        <v>84</v>
      </c>
    </row>
    <row r="90" spans="1:4" ht="15" customHeight="1" x14ac:dyDescent="0.25">
      <c r="A90" s="6">
        <v>89</v>
      </c>
      <c r="B90" s="3" t="s">
        <v>164</v>
      </c>
      <c r="D90" s="3" t="s">
        <v>50</v>
      </c>
    </row>
    <row r="91" spans="1:4" ht="15" customHeight="1" x14ac:dyDescent="0.25">
      <c r="A91" s="6">
        <v>90</v>
      </c>
      <c r="B91" s="3" t="s">
        <v>214</v>
      </c>
      <c r="C91" s="3" t="s">
        <v>42</v>
      </c>
      <c r="D91" s="3" t="s">
        <v>104</v>
      </c>
    </row>
    <row r="92" spans="1:4" ht="15" customHeight="1" x14ac:dyDescent="0.25">
      <c r="A92" s="6">
        <v>91</v>
      </c>
      <c r="B92" s="3" t="s">
        <v>93</v>
      </c>
      <c r="C92" s="3" t="s">
        <v>76</v>
      </c>
      <c r="D92" s="3" t="s">
        <v>103</v>
      </c>
    </row>
    <row r="93" spans="1:4" ht="15" customHeight="1" x14ac:dyDescent="0.25">
      <c r="A93" s="6">
        <v>92</v>
      </c>
      <c r="B93" s="3" t="s">
        <v>188</v>
      </c>
      <c r="C93" s="3" t="s">
        <v>76</v>
      </c>
      <c r="D93" s="3" t="s">
        <v>103</v>
      </c>
    </row>
    <row r="94" spans="1:4" ht="15" customHeight="1" x14ac:dyDescent="0.25">
      <c r="A94" s="6">
        <v>93</v>
      </c>
      <c r="B94" s="3" t="s">
        <v>187</v>
      </c>
      <c r="C94" s="3" t="s">
        <v>79</v>
      </c>
      <c r="D94" s="3" t="s">
        <v>109</v>
      </c>
    </row>
    <row r="95" spans="1:4" ht="15" customHeight="1" x14ac:dyDescent="0.25">
      <c r="A95" s="6">
        <v>94</v>
      </c>
      <c r="B95" s="3" t="s">
        <v>92</v>
      </c>
      <c r="D95" s="3" t="s">
        <v>105</v>
      </c>
    </row>
    <row r="96" spans="1:4" ht="15" customHeight="1" x14ac:dyDescent="0.25">
      <c r="A96" s="6">
        <v>95</v>
      </c>
      <c r="B96" s="3" t="s">
        <v>141</v>
      </c>
      <c r="C96" s="3" t="s">
        <v>77</v>
      </c>
      <c r="D96" s="3" t="s">
        <v>50</v>
      </c>
    </row>
    <row r="97" spans="1:4" ht="15" customHeight="1" x14ac:dyDescent="0.25">
      <c r="A97" s="6">
        <v>96</v>
      </c>
      <c r="B97" s="3" t="s">
        <v>213</v>
      </c>
      <c r="D97" s="3" t="s">
        <v>50</v>
      </c>
    </row>
    <row r="98" spans="1:4" ht="15" customHeight="1" x14ac:dyDescent="0.25">
      <c r="A98" s="6">
        <v>97</v>
      </c>
      <c r="B98" s="3" t="s">
        <v>183</v>
      </c>
      <c r="C98" s="3" t="s">
        <v>41</v>
      </c>
      <c r="D98" s="3" t="s">
        <v>48</v>
      </c>
    </row>
    <row r="99" spans="1:4" ht="15" customHeight="1" x14ac:dyDescent="0.25">
      <c r="A99" s="6">
        <v>98</v>
      </c>
      <c r="B99" s="3" t="s">
        <v>227</v>
      </c>
      <c r="C99" s="3" t="s">
        <v>77</v>
      </c>
      <c r="D99" s="3" t="s">
        <v>96</v>
      </c>
    </row>
    <row r="100" spans="1:4" ht="15" customHeight="1" x14ac:dyDescent="0.25">
      <c r="A100" s="6">
        <v>99</v>
      </c>
      <c r="B100" s="3" t="s">
        <v>38</v>
      </c>
      <c r="C100" s="3" t="s">
        <v>321</v>
      </c>
      <c r="D100" s="3" t="s">
        <v>96</v>
      </c>
    </row>
    <row r="101" spans="1:4" ht="15" customHeight="1" x14ac:dyDescent="0.25">
      <c r="A101" s="6">
        <v>100</v>
      </c>
      <c r="B101" s="3" t="s">
        <v>273</v>
      </c>
      <c r="D101" s="3" t="s">
        <v>100</v>
      </c>
    </row>
    <row r="102" spans="1:4" ht="15" customHeight="1" x14ac:dyDescent="0.25">
      <c r="A102" s="6">
        <v>101</v>
      </c>
      <c r="B102" s="3" t="s">
        <v>304</v>
      </c>
      <c r="D102" s="3" t="s">
        <v>85</v>
      </c>
    </row>
    <row r="103" spans="1:4" ht="15" customHeight="1" x14ac:dyDescent="0.25">
      <c r="A103" s="6">
        <v>102</v>
      </c>
      <c r="B103" s="3" t="s">
        <v>274</v>
      </c>
      <c r="C103" s="3" t="s">
        <v>77</v>
      </c>
      <c r="D103" s="3" t="s">
        <v>126</v>
      </c>
    </row>
    <row r="104" spans="1:4" ht="15" customHeight="1" x14ac:dyDescent="0.25">
      <c r="A104" s="6">
        <v>103</v>
      </c>
      <c r="B104" s="3" t="s">
        <v>262</v>
      </c>
      <c r="C104" s="3" t="s">
        <v>41</v>
      </c>
      <c r="D104" s="3" t="s">
        <v>96</v>
      </c>
    </row>
    <row r="105" spans="1:4" ht="15" customHeight="1" x14ac:dyDescent="0.25">
      <c r="A105" s="6">
        <v>104</v>
      </c>
      <c r="B105" s="3" t="s">
        <v>305</v>
      </c>
      <c r="D105" s="3" t="s">
        <v>103</v>
      </c>
    </row>
    <row r="106" spans="1:4" ht="15" customHeight="1" x14ac:dyDescent="0.25">
      <c r="A106" s="6">
        <v>105</v>
      </c>
      <c r="B106" s="3" t="s">
        <v>240</v>
      </c>
      <c r="C106" s="3" t="s">
        <v>41</v>
      </c>
      <c r="D106" s="3" t="s">
        <v>50</v>
      </c>
    </row>
    <row r="107" spans="1:4" ht="15" customHeight="1" x14ac:dyDescent="0.25">
      <c r="A107" s="6">
        <v>106</v>
      </c>
      <c r="B107" s="3" t="s">
        <v>181</v>
      </c>
      <c r="C107" s="3" t="s">
        <v>79</v>
      </c>
      <c r="D107" s="3" t="s">
        <v>48</v>
      </c>
    </row>
    <row r="108" spans="1:4" ht="15" customHeight="1" x14ac:dyDescent="0.25">
      <c r="A108" s="6">
        <v>107</v>
      </c>
      <c r="B108" s="3" t="s">
        <v>94</v>
      </c>
      <c r="C108" s="3" t="s">
        <v>42</v>
      </c>
      <c r="D108" s="3" t="s">
        <v>109</v>
      </c>
    </row>
    <row r="109" spans="1:4" ht="15" customHeight="1" x14ac:dyDescent="0.25">
      <c r="A109" s="6">
        <v>108</v>
      </c>
      <c r="B109" s="3" t="s">
        <v>166</v>
      </c>
      <c r="C109" s="3" t="s">
        <v>82</v>
      </c>
      <c r="D109" s="3" t="s">
        <v>102</v>
      </c>
    </row>
    <row r="110" spans="1:4" ht="15" customHeight="1" x14ac:dyDescent="0.25">
      <c r="A110" s="6">
        <v>109</v>
      </c>
      <c r="B110" s="3" t="s">
        <v>193</v>
      </c>
      <c r="C110" s="3" t="s">
        <v>41</v>
      </c>
      <c r="D110" s="3" t="s">
        <v>103</v>
      </c>
    </row>
    <row r="111" spans="1:4" ht="15" customHeight="1" x14ac:dyDescent="0.25">
      <c r="A111" s="6">
        <v>110</v>
      </c>
      <c r="B111" s="3" t="s">
        <v>243</v>
      </c>
      <c r="C111" s="3" t="s">
        <v>77</v>
      </c>
      <c r="D111" s="3" t="s">
        <v>106</v>
      </c>
    </row>
    <row r="112" spans="1:4" ht="15" customHeight="1" x14ac:dyDescent="0.25">
      <c r="A112" s="6">
        <v>111</v>
      </c>
      <c r="B112" s="3" t="s">
        <v>241</v>
      </c>
      <c r="C112" s="3" t="s">
        <v>79</v>
      </c>
      <c r="D112" s="3" t="s">
        <v>126</v>
      </c>
    </row>
    <row r="113" spans="1:4" ht="15" customHeight="1" x14ac:dyDescent="0.25">
      <c r="A113" s="6">
        <v>112</v>
      </c>
      <c r="B113" s="3" t="s">
        <v>306</v>
      </c>
      <c r="D113" s="3" t="s">
        <v>84</v>
      </c>
    </row>
    <row r="114" spans="1:4" ht="15" customHeight="1" x14ac:dyDescent="0.25">
      <c r="A114" s="6">
        <v>113</v>
      </c>
      <c r="B114" s="3" t="s">
        <v>251</v>
      </c>
      <c r="C114" s="3" t="s">
        <v>76</v>
      </c>
      <c r="D114" s="3" t="s">
        <v>86</v>
      </c>
    </row>
    <row r="115" spans="1:4" ht="15" customHeight="1" x14ac:dyDescent="0.25">
      <c r="A115" s="6">
        <v>114</v>
      </c>
      <c r="B115" s="3" t="s">
        <v>149</v>
      </c>
      <c r="C115" s="3" t="s">
        <v>79</v>
      </c>
      <c r="D115" s="3" t="s">
        <v>50</v>
      </c>
    </row>
    <row r="116" spans="1:4" ht="15" customHeight="1" x14ac:dyDescent="0.25">
      <c r="A116" s="6">
        <v>115</v>
      </c>
      <c r="B116" s="3" t="s">
        <v>307</v>
      </c>
      <c r="C116" s="3" t="s">
        <v>41</v>
      </c>
      <c r="D116" s="3" t="s">
        <v>98</v>
      </c>
    </row>
    <row r="117" spans="1:4" ht="15" customHeight="1" x14ac:dyDescent="0.25">
      <c r="A117" s="6">
        <v>116</v>
      </c>
      <c r="B117" s="3" t="s">
        <v>118</v>
      </c>
      <c r="C117" s="3" t="s">
        <v>76</v>
      </c>
      <c r="D117" s="3" t="s">
        <v>96</v>
      </c>
    </row>
    <row r="118" spans="1:4" ht="15" customHeight="1" x14ac:dyDescent="0.25">
      <c r="A118" s="6">
        <v>117</v>
      </c>
      <c r="B118" s="3" t="s">
        <v>36</v>
      </c>
      <c r="C118" s="3" t="s">
        <v>42</v>
      </c>
      <c r="D118" s="3" t="s">
        <v>84</v>
      </c>
    </row>
    <row r="119" spans="1:4" ht="15" customHeight="1" x14ac:dyDescent="0.25">
      <c r="A119" s="6">
        <v>118</v>
      </c>
      <c r="B119" s="3" t="s">
        <v>275</v>
      </c>
      <c r="D119" s="3" t="s">
        <v>100</v>
      </c>
    </row>
    <row r="120" spans="1:4" ht="15" customHeight="1" x14ac:dyDescent="0.25">
      <c r="A120" s="6">
        <v>119</v>
      </c>
      <c r="B120" s="3" t="s">
        <v>219</v>
      </c>
      <c r="C120" s="3" t="s">
        <v>177</v>
      </c>
      <c r="D120" s="3" t="s">
        <v>99</v>
      </c>
    </row>
    <row r="121" spans="1:4" ht="15" customHeight="1" x14ac:dyDescent="0.25">
      <c r="A121" s="6">
        <v>120</v>
      </c>
      <c r="B121" s="3" t="s">
        <v>162</v>
      </c>
      <c r="C121" s="3" t="s">
        <v>82</v>
      </c>
      <c r="D121" s="3" t="s">
        <v>102</v>
      </c>
    </row>
    <row r="122" spans="1:4" ht="15" customHeight="1" x14ac:dyDescent="0.25">
      <c r="A122" s="6">
        <v>121</v>
      </c>
      <c r="B122" s="3" t="s">
        <v>276</v>
      </c>
      <c r="D122" s="3" t="s">
        <v>50</v>
      </c>
    </row>
    <row r="123" spans="1:4" ht="15" customHeight="1" x14ac:dyDescent="0.25">
      <c r="A123" s="6">
        <v>122</v>
      </c>
      <c r="B123" s="3" t="s">
        <v>277</v>
      </c>
      <c r="D123" s="3" t="s">
        <v>50</v>
      </c>
    </row>
    <row r="124" spans="1:4" ht="15" customHeight="1" x14ac:dyDescent="0.25">
      <c r="A124" s="6">
        <v>123</v>
      </c>
      <c r="B124" s="3" t="s">
        <v>242</v>
      </c>
      <c r="C124" s="3" t="s">
        <v>76</v>
      </c>
      <c r="D124" s="3" t="s">
        <v>100</v>
      </c>
    </row>
    <row r="125" spans="1:4" ht="15" customHeight="1" x14ac:dyDescent="0.25">
      <c r="A125" s="6">
        <v>124</v>
      </c>
      <c r="B125" s="3" t="s">
        <v>30</v>
      </c>
      <c r="C125" s="3" t="s">
        <v>79</v>
      </c>
      <c r="D125" s="3" t="s">
        <v>103</v>
      </c>
    </row>
    <row r="126" spans="1:4" ht="15" customHeight="1" x14ac:dyDescent="0.25">
      <c r="A126" s="6">
        <v>125</v>
      </c>
      <c r="B126" s="3" t="s">
        <v>133</v>
      </c>
      <c r="C126" s="3" t="s">
        <v>76</v>
      </c>
      <c r="D126" s="3" t="s">
        <v>50</v>
      </c>
    </row>
    <row r="127" spans="1:4" ht="15" customHeight="1" x14ac:dyDescent="0.25">
      <c r="A127" s="6">
        <v>126</v>
      </c>
      <c r="B127" s="3" t="s">
        <v>171</v>
      </c>
      <c r="D127" s="3" t="s">
        <v>85</v>
      </c>
    </row>
    <row r="128" spans="1:4" ht="15" customHeight="1" x14ac:dyDescent="0.25">
      <c r="A128" s="6">
        <v>127</v>
      </c>
      <c r="B128" s="3" t="s">
        <v>308</v>
      </c>
      <c r="D128" s="3" t="s">
        <v>50</v>
      </c>
    </row>
    <row r="129" spans="1:4" ht="15" customHeight="1" x14ac:dyDescent="0.25">
      <c r="A129" s="6">
        <v>128</v>
      </c>
      <c r="B129" s="3" t="s">
        <v>218</v>
      </c>
      <c r="C129" s="3" t="s">
        <v>41</v>
      </c>
      <c r="D129" s="3" t="s">
        <v>50</v>
      </c>
    </row>
    <row r="130" spans="1:4" ht="15" customHeight="1" x14ac:dyDescent="0.25">
      <c r="A130" s="6">
        <v>129</v>
      </c>
      <c r="B130" s="3" t="s">
        <v>230</v>
      </c>
      <c r="C130" s="3" t="s">
        <v>79</v>
      </c>
      <c r="D130" s="3" t="s">
        <v>106</v>
      </c>
    </row>
    <row r="131" spans="1:4" ht="15" customHeight="1" x14ac:dyDescent="0.25">
      <c r="A131" s="6">
        <v>130</v>
      </c>
      <c r="B131" s="3" t="s">
        <v>309</v>
      </c>
      <c r="C131" s="3" t="s">
        <v>76</v>
      </c>
      <c r="D131" s="3" t="s">
        <v>48</v>
      </c>
    </row>
    <row r="132" spans="1:4" ht="15" customHeight="1" x14ac:dyDescent="0.25">
      <c r="A132" s="6">
        <v>131</v>
      </c>
      <c r="B132" s="3" t="s">
        <v>259</v>
      </c>
      <c r="C132" s="3" t="s">
        <v>76</v>
      </c>
      <c r="D132" s="3" t="s">
        <v>96</v>
      </c>
    </row>
    <row r="133" spans="1:4" ht="15" customHeight="1" x14ac:dyDescent="0.25">
      <c r="A133" s="6">
        <v>132</v>
      </c>
      <c r="B133" s="3" t="s">
        <v>278</v>
      </c>
      <c r="C133" s="3" t="s">
        <v>79</v>
      </c>
      <c r="D133" s="3" t="s">
        <v>98</v>
      </c>
    </row>
    <row r="134" spans="1:4" ht="15" customHeight="1" x14ac:dyDescent="0.25">
      <c r="A134" s="6">
        <v>133</v>
      </c>
      <c r="B134" s="3" t="s">
        <v>280</v>
      </c>
      <c r="D134" s="3" t="s">
        <v>48</v>
      </c>
    </row>
    <row r="135" spans="1:4" ht="15" customHeight="1" x14ac:dyDescent="0.25">
      <c r="A135" s="6">
        <v>134</v>
      </c>
      <c r="B135" s="3" t="s">
        <v>220</v>
      </c>
      <c r="C135" s="3" t="s">
        <v>79</v>
      </c>
      <c r="D135" s="3" t="s">
        <v>126</v>
      </c>
    </row>
    <row r="136" spans="1:4" ht="15" customHeight="1" x14ac:dyDescent="0.25">
      <c r="A136" s="6">
        <v>135</v>
      </c>
      <c r="B136" s="3" t="s">
        <v>165</v>
      </c>
      <c r="C136" s="3" t="s">
        <v>76</v>
      </c>
      <c r="D136" s="3" t="s">
        <v>110</v>
      </c>
    </row>
    <row r="137" spans="1:4" ht="15" customHeight="1" x14ac:dyDescent="0.25">
      <c r="A137" s="6">
        <v>136</v>
      </c>
      <c r="B137" s="3" t="s">
        <v>279</v>
      </c>
      <c r="D137" s="3" t="s">
        <v>104</v>
      </c>
    </row>
    <row r="138" spans="1:4" ht="15" customHeight="1" x14ac:dyDescent="0.25">
      <c r="A138" s="6">
        <v>137</v>
      </c>
      <c r="B138" s="3" t="s">
        <v>252</v>
      </c>
      <c r="D138" s="3" t="s">
        <v>97</v>
      </c>
    </row>
    <row r="139" spans="1:4" ht="15" customHeight="1" x14ac:dyDescent="0.25">
      <c r="A139" s="6">
        <v>138</v>
      </c>
      <c r="B139" s="3" t="s">
        <v>310</v>
      </c>
      <c r="C139" s="3" t="s">
        <v>41</v>
      </c>
      <c r="D139" s="3" t="s">
        <v>110</v>
      </c>
    </row>
    <row r="140" spans="1:4" ht="15" customHeight="1" x14ac:dyDescent="0.25">
      <c r="A140" s="6">
        <v>139</v>
      </c>
      <c r="B140" s="3" t="s">
        <v>205</v>
      </c>
      <c r="C140" s="3" t="s">
        <v>77</v>
      </c>
      <c r="D140" s="3" t="s">
        <v>85</v>
      </c>
    </row>
    <row r="141" spans="1:4" ht="15" customHeight="1" x14ac:dyDescent="0.25">
      <c r="A141" s="6">
        <v>140</v>
      </c>
      <c r="B141" s="3" t="s">
        <v>201</v>
      </c>
      <c r="C141" s="3" t="s">
        <v>79</v>
      </c>
      <c r="D141" s="3" t="s">
        <v>103</v>
      </c>
    </row>
    <row r="142" spans="1:4" ht="15" customHeight="1" x14ac:dyDescent="0.25">
      <c r="A142" s="6">
        <v>141</v>
      </c>
      <c r="B142" s="3" t="s">
        <v>221</v>
      </c>
      <c r="C142" s="3" t="s">
        <v>79</v>
      </c>
      <c r="D142" s="3" t="s">
        <v>98</v>
      </c>
    </row>
    <row r="143" spans="1:4" ht="15" customHeight="1" x14ac:dyDescent="0.25">
      <c r="A143" s="6">
        <v>142</v>
      </c>
      <c r="B143" s="3" t="s">
        <v>134</v>
      </c>
      <c r="C143" s="3" t="s">
        <v>77</v>
      </c>
      <c r="D143" s="3" t="s">
        <v>85</v>
      </c>
    </row>
    <row r="144" spans="1:4" ht="15" customHeight="1" x14ac:dyDescent="0.25">
      <c r="A144" s="6">
        <v>143</v>
      </c>
      <c r="B144" s="3" t="s">
        <v>182</v>
      </c>
      <c r="C144" s="3" t="s">
        <v>77</v>
      </c>
      <c r="D144" s="3" t="s">
        <v>96</v>
      </c>
    </row>
    <row r="145" spans="1:4" ht="15" customHeight="1" x14ac:dyDescent="0.25">
      <c r="A145" s="6">
        <v>144</v>
      </c>
      <c r="B145" s="3" t="s">
        <v>119</v>
      </c>
      <c r="C145" s="3" t="s">
        <v>79</v>
      </c>
      <c r="D145" s="3" t="s">
        <v>96</v>
      </c>
    </row>
    <row r="146" spans="1:4" ht="15" customHeight="1" x14ac:dyDescent="0.25">
      <c r="A146" s="6">
        <v>145</v>
      </c>
      <c r="B146" s="3" t="s">
        <v>154</v>
      </c>
      <c r="C146" s="3" t="s">
        <v>77</v>
      </c>
      <c r="D146" s="3" t="s">
        <v>96</v>
      </c>
    </row>
    <row r="147" spans="1:4" ht="15" customHeight="1" x14ac:dyDescent="0.25">
      <c r="A147" s="6">
        <v>146</v>
      </c>
      <c r="B147" s="3" t="s">
        <v>311</v>
      </c>
      <c r="D147" s="3" t="s">
        <v>322</v>
      </c>
    </row>
    <row r="148" spans="1:4" ht="15" customHeight="1" x14ac:dyDescent="0.25">
      <c r="A148" s="6">
        <v>147</v>
      </c>
      <c r="B148" s="3" t="s">
        <v>247</v>
      </c>
      <c r="C148" s="3" t="s">
        <v>76</v>
      </c>
      <c r="D148" s="3" t="s">
        <v>96</v>
      </c>
    </row>
    <row r="149" spans="1:4" ht="15" customHeight="1" x14ac:dyDescent="0.25">
      <c r="A149" s="6">
        <v>148</v>
      </c>
      <c r="B149" s="3" t="s">
        <v>159</v>
      </c>
      <c r="C149" s="3" t="s">
        <v>77</v>
      </c>
      <c r="D149" s="3" t="s">
        <v>98</v>
      </c>
    </row>
    <row r="150" spans="1:4" ht="15" customHeight="1" x14ac:dyDescent="0.25">
      <c r="A150" s="6">
        <v>149</v>
      </c>
      <c r="B150" s="3" t="s">
        <v>120</v>
      </c>
      <c r="C150" s="3" t="s">
        <v>77</v>
      </c>
      <c r="D150" s="3" t="s">
        <v>102</v>
      </c>
    </row>
    <row r="151" spans="1:4" ht="15" customHeight="1" x14ac:dyDescent="0.25">
      <c r="A151" s="6">
        <v>150</v>
      </c>
      <c r="B151" s="3" t="s">
        <v>170</v>
      </c>
      <c r="C151" s="3" t="s">
        <v>80</v>
      </c>
      <c r="D151" s="3" t="s">
        <v>102</v>
      </c>
    </row>
    <row r="152" spans="1:4" ht="15" customHeight="1" x14ac:dyDescent="0.25">
      <c r="A152" s="6">
        <v>151</v>
      </c>
      <c r="B152" s="3" t="s">
        <v>202</v>
      </c>
      <c r="D152" s="3" t="s">
        <v>103</v>
      </c>
    </row>
    <row r="153" spans="1:4" ht="15" customHeight="1" x14ac:dyDescent="0.25">
      <c r="A153" s="6">
        <v>152</v>
      </c>
      <c r="B153" s="3" t="s">
        <v>253</v>
      </c>
      <c r="C153" s="3" t="s">
        <v>42</v>
      </c>
      <c r="D153" s="3" t="s">
        <v>103</v>
      </c>
    </row>
    <row r="154" spans="1:4" ht="15" customHeight="1" x14ac:dyDescent="0.25">
      <c r="A154" s="6">
        <v>153</v>
      </c>
      <c r="B154" s="3" t="s">
        <v>147</v>
      </c>
      <c r="C154" s="3" t="s">
        <v>79</v>
      </c>
      <c r="D154" s="3" t="s">
        <v>48</v>
      </c>
    </row>
    <row r="155" spans="1:4" ht="15" customHeight="1" x14ac:dyDescent="0.25">
      <c r="A155" s="6">
        <v>154</v>
      </c>
      <c r="B155" s="3" t="s">
        <v>281</v>
      </c>
      <c r="D155" s="3" t="s">
        <v>103</v>
      </c>
    </row>
    <row r="156" spans="1:4" ht="15" customHeight="1" x14ac:dyDescent="0.25">
      <c r="A156" s="6">
        <v>155</v>
      </c>
      <c r="B156" s="3" t="s">
        <v>236</v>
      </c>
      <c r="D156" s="3" t="s">
        <v>102</v>
      </c>
    </row>
    <row r="157" spans="1:4" ht="15" customHeight="1" x14ac:dyDescent="0.25">
      <c r="A157" s="6">
        <v>156</v>
      </c>
      <c r="B157" s="3" t="s">
        <v>167</v>
      </c>
      <c r="C157" s="3" t="s">
        <v>79</v>
      </c>
      <c r="D157" s="3" t="s">
        <v>100</v>
      </c>
    </row>
    <row r="158" spans="1:4" ht="15" customHeight="1" x14ac:dyDescent="0.25">
      <c r="A158" s="6">
        <v>157</v>
      </c>
      <c r="B158" s="3" t="s">
        <v>228</v>
      </c>
      <c r="C158" s="3" t="s">
        <v>82</v>
      </c>
      <c r="D158" s="3" t="s">
        <v>102</v>
      </c>
    </row>
    <row r="159" spans="1:4" ht="15" customHeight="1" x14ac:dyDescent="0.25">
      <c r="A159" s="6">
        <v>158</v>
      </c>
      <c r="B159" s="3" t="s">
        <v>155</v>
      </c>
      <c r="D159" s="3" t="s">
        <v>96</v>
      </c>
    </row>
    <row r="160" spans="1:4" ht="15" customHeight="1" x14ac:dyDescent="0.25">
      <c r="A160" s="6">
        <v>159</v>
      </c>
      <c r="B160" s="3" t="s">
        <v>223</v>
      </c>
      <c r="D160" s="3" t="s">
        <v>85</v>
      </c>
    </row>
    <row r="161" spans="1:4" ht="15" customHeight="1" x14ac:dyDescent="0.25">
      <c r="A161" s="6">
        <v>160</v>
      </c>
      <c r="B161" s="3" t="s">
        <v>224</v>
      </c>
      <c r="C161" s="3" t="s">
        <v>79</v>
      </c>
      <c r="D161" s="3" t="s">
        <v>127</v>
      </c>
    </row>
    <row r="162" spans="1:4" ht="15" customHeight="1" x14ac:dyDescent="0.25">
      <c r="A162" s="6">
        <v>161</v>
      </c>
      <c r="B162" s="3" t="s">
        <v>225</v>
      </c>
      <c r="D162" s="3" t="s">
        <v>105</v>
      </c>
    </row>
    <row r="163" spans="1:4" ht="15" customHeight="1" x14ac:dyDescent="0.25">
      <c r="A163" s="6">
        <v>162</v>
      </c>
      <c r="B163" s="3" t="s">
        <v>312</v>
      </c>
      <c r="C163" s="3" t="s">
        <v>78</v>
      </c>
      <c r="D163" s="3" t="s">
        <v>96</v>
      </c>
    </row>
    <row r="164" spans="1:4" ht="15" customHeight="1" x14ac:dyDescent="0.25">
      <c r="A164" s="6">
        <v>163</v>
      </c>
      <c r="B164" s="3" t="s">
        <v>75</v>
      </c>
      <c r="C164" s="3" t="s">
        <v>77</v>
      </c>
      <c r="D164" s="3" t="s">
        <v>110</v>
      </c>
    </row>
    <row r="165" spans="1:4" ht="15" customHeight="1" x14ac:dyDescent="0.25">
      <c r="A165" s="6">
        <v>164</v>
      </c>
      <c r="B165" s="3" t="s">
        <v>313</v>
      </c>
      <c r="D165" s="3" t="s">
        <v>107</v>
      </c>
    </row>
    <row r="166" spans="1:4" ht="15" customHeight="1" x14ac:dyDescent="0.25">
      <c r="A166" s="6">
        <v>165</v>
      </c>
      <c r="B166" s="3" t="s">
        <v>146</v>
      </c>
      <c r="C166" s="3" t="s">
        <v>42</v>
      </c>
      <c r="D166" s="3" t="s">
        <v>96</v>
      </c>
    </row>
    <row r="167" spans="1:4" ht="15" customHeight="1" x14ac:dyDescent="0.25">
      <c r="A167" s="6">
        <v>166</v>
      </c>
      <c r="B167" s="3" t="s">
        <v>314</v>
      </c>
      <c r="C167" s="3" t="s">
        <v>77</v>
      </c>
      <c r="D167" s="3" t="s">
        <v>102</v>
      </c>
    </row>
    <row r="168" spans="1:4" ht="15" customHeight="1" x14ac:dyDescent="0.25">
      <c r="A168" s="6">
        <v>167</v>
      </c>
      <c r="B168" s="3" t="s">
        <v>137</v>
      </c>
      <c r="C168" s="3" t="s">
        <v>79</v>
      </c>
      <c r="D168" s="3" t="s">
        <v>109</v>
      </c>
    </row>
    <row r="169" spans="1:4" ht="15" customHeight="1" x14ac:dyDescent="0.25">
      <c r="A169" s="6">
        <v>168</v>
      </c>
      <c r="B169" s="3" t="s">
        <v>145</v>
      </c>
      <c r="C169" s="3" t="s">
        <v>76</v>
      </c>
      <c r="D169" s="3" t="s">
        <v>98</v>
      </c>
    </row>
    <row r="170" spans="1:4" ht="15" customHeight="1" x14ac:dyDescent="0.25">
      <c r="A170" s="6">
        <v>169</v>
      </c>
      <c r="B170" s="3" t="s">
        <v>222</v>
      </c>
      <c r="C170" s="3" t="s">
        <v>76</v>
      </c>
      <c r="D170" s="3" t="s">
        <v>102</v>
      </c>
    </row>
    <row r="171" spans="1:4" ht="15" customHeight="1" x14ac:dyDescent="0.25">
      <c r="A171" s="6">
        <v>170</v>
      </c>
      <c r="B171" s="3" t="s">
        <v>315</v>
      </c>
      <c r="C171" s="3" t="s">
        <v>79</v>
      </c>
      <c r="D171" s="3" t="s">
        <v>85</v>
      </c>
    </row>
    <row r="172" spans="1:4" ht="15" customHeight="1" x14ac:dyDescent="0.25">
      <c r="A172" s="6">
        <v>171</v>
      </c>
      <c r="B172" s="3" t="s">
        <v>91</v>
      </c>
      <c r="C172" s="3" t="s">
        <v>76</v>
      </c>
      <c r="D172" s="3" t="s">
        <v>50</v>
      </c>
    </row>
    <row r="173" spans="1:4" ht="15" customHeight="1" x14ac:dyDescent="0.25">
      <c r="A173" s="6">
        <v>172</v>
      </c>
      <c r="B173" s="3" t="s">
        <v>229</v>
      </c>
      <c r="C173" s="3" t="s">
        <v>77</v>
      </c>
      <c r="D173" s="3" t="s">
        <v>98</v>
      </c>
    </row>
    <row r="174" spans="1:4" ht="15" customHeight="1" x14ac:dyDescent="0.25">
      <c r="A174" s="6">
        <v>173</v>
      </c>
      <c r="B174" s="3" t="s">
        <v>121</v>
      </c>
      <c r="C174" s="3" t="s">
        <v>79</v>
      </c>
      <c r="D174" s="3" t="s">
        <v>96</v>
      </c>
    </row>
    <row r="175" spans="1:4" ht="15" customHeight="1" x14ac:dyDescent="0.25">
      <c r="A175" s="6">
        <v>174</v>
      </c>
      <c r="B175" s="3" t="s">
        <v>195</v>
      </c>
      <c r="C175" s="3" t="s">
        <v>76</v>
      </c>
      <c r="D175" s="3" t="s">
        <v>102</v>
      </c>
    </row>
    <row r="176" spans="1:4" ht="15" customHeight="1" x14ac:dyDescent="0.25">
      <c r="A176" s="6">
        <v>175</v>
      </c>
      <c r="B176" s="3" t="s">
        <v>245</v>
      </c>
      <c r="C176" s="3" t="s">
        <v>79</v>
      </c>
      <c r="D176" s="3" t="s">
        <v>103</v>
      </c>
    </row>
    <row r="177" spans="1:4" ht="15" customHeight="1" x14ac:dyDescent="0.25">
      <c r="A177" s="6">
        <v>176</v>
      </c>
      <c r="B177" s="3" t="s">
        <v>161</v>
      </c>
      <c r="C177" s="3" t="s">
        <v>79</v>
      </c>
      <c r="D177" s="3" t="s">
        <v>109</v>
      </c>
    </row>
    <row r="178" spans="1:4" ht="15" customHeight="1" x14ac:dyDescent="0.25">
      <c r="A178" s="6">
        <v>177</v>
      </c>
      <c r="B178" s="3" t="s">
        <v>27</v>
      </c>
      <c r="C178" s="3" t="s">
        <v>79</v>
      </c>
      <c r="D178" s="3" t="s">
        <v>99</v>
      </c>
    </row>
    <row r="179" spans="1:4" ht="15" customHeight="1" x14ac:dyDescent="0.25">
      <c r="A179" s="6">
        <v>178</v>
      </c>
      <c r="B179" s="3" t="s">
        <v>203</v>
      </c>
      <c r="C179" s="3" t="s">
        <v>79</v>
      </c>
      <c r="D179" s="3" t="s">
        <v>99</v>
      </c>
    </row>
    <row r="180" spans="1:4" ht="15" customHeight="1" x14ac:dyDescent="0.25">
      <c r="A180" s="6">
        <v>179</v>
      </c>
      <c r="B180" s="3" t="s">
        <v>316</v>
      </c>
      <c r="C180" s="3" t="s">
        <v>41</v>
      </c>
      <c r="D180" s="3" t="s">
        <v>98</v>
      </c>
    </row>
    <row r="181" spans="1:4" ht="15" customHeight="1" x14ac:dyDescent="0.25">
      <c r="A181" s="6">
        <v>180</v>
      </c>
      <c r="B181" s="3" t="s">
        <v>282</v>
      </c>
      <c r="C181" s="3" t="s">
        <v>76</v>
      </c>
      <c r="D181" s="3" t="s">
        <v>50</v>
      </c>
    </row>
    <row r="182" spans="1:4" ht="15" customHeight="1" x14ac:dyDescent="0.25">
      <c r="A182" s="6">
        <v>181</v>
      </c>
      <c r="B182" s="3" t="s">
        <v>231</v>
      </c>
      <c r="C182" s="3" t="s">
        <v>77</v>
      </c>
      <c r="D182" s="3" t="s">
        <v>103</v>
      </c>
    </row>
    <row r="183" spans="1:4" ht="15" customHeight="1" x14ac:dyDescent="0.25">
      <c r="A183" s="6">
        <v>182</v>
      </c>
      <c r="B183" s="3" t="s">
        <v>144</v>
      </c>
      <c r="C183" s="3" t="s">
        <v>83</v>
      </c>
      <c r="D183" s="3" t="s">
        <v>96</v>
      </c>
    </row>
    <row r="184" spans="1:4" ht="15" customHeight="1" x14ac:dyDescent="0.25">
      <c r="A184" s="6">
        <v>183</v>
      </c>
      <c r="B184" s="3" t="s">
        <v>150</v>
      </c>
      <c r="C184" s="3" t="s">
        <v>76</v>
      </c>
      <c r="D184" s="3" t="s">
        <v>98</v>
      </c>
    </row>
    <row r="185" spans="1:4" ht="15" customHeight="1" x14ac:dyDescent="0.25">
      <c r="A185" s="6">
        <v>184</v>
      </c>
      <c r="B185" s="3" t="s">
        <v>244</v>
      </c>
      <c r="C185" s="3" t="s">
        <v>41</v>
      </c>
      <c r="D185" s="3" t="s">
        <v>50</v>
      </c>
    </row>
    <row r="186" spans="1:4" ht="15" customHeight="1" x14ac:dyDescent="0.25">
      <c r="A186" s="6">
        <v>185</v>
      </c>
      <c r="B186" s="3" t="s">
        <v>158</v>
      </c>
      <c r="C186" s="3" t="s">
        <v>77</v>
      </c>
      <c r="D186" s="3" t="s">
        <v>96</v>
      </c>
    </row>
    <row r="187" spans="1:4" ht="15" customHeight="1" x14ac:dyDescent="0.25">
      <c r="A187" s="6">
        <v>186</v>
      </c>
      <c r="B187" s="3" t="s">
        <v>255</v>
      </c>
      <c r="D187" s="3" t="s">
        <v>96</v>
      </c>
    </row>
    <row r="188" spans="1:4" ht="15" customHeight="1" x14ac:dyDescent="0.25">
      <c r="A188" s="6">
        <v>187</v>
      </c>
      <c r="B188" s="3" t="s">
        <v>175</v>
      </c>
      <c r="D188" s="3" t="s">
        <v>96</v>
      </c>
    </row>
    <row r="189" spans="1:4" ht="15" customHeight="1" x14ac:dyDescent="0.25">
      <c r="A189" s="6">
        <v>188</v>
      </c>
      <c r="B189" s="3" t="s">
        <v>283</v>
      </c>
      <c r="C189" s="3" t="s">
        <v>77</v>
      </c>
      <c r="D189" s="3" t="s">
        <v>96</v>
      </c>
    </row>
    <row r="190" spans="1:4" ht="15" customHeight="1" x14ac:dyDescent="0.25">
      <c r="A190" s="6">
        <v>189</v>
      </c>
      <c r="B190" s="3" t="s">
        <v>194</v>
      </c>
      <c r="C190" s="3" t="s">
        <v>80</v>
      </c>
      <c r="D190" s="3" t="s">
        <v>50</v>
      </c>
    </row>
    <row r="191" spans="1:4" ht="15" customHeight="1" x14ac:dyDescent="0.25">
      <c r="A191" s="6">
        <v>190</v>
      </c>
      <c r="B191" s="3" t="s">
        <v>317</v>
      </c>
      <c r="D191" s="3" t="s">
        <v>102</v>
      </c>
    </row>
    <row r="192" spans="1:4" ht="15" customHeight="1" x14ac:dyDescent="0.25">
      <c r="A192" s="6">
        <v>191</v>
      </c>
      <c r="B192" s="3" t="s">
        <v>232</v>
      </c>
      <c r="D192" s="3" t="s">
        <v>48</v>
      </c>
    </row>
    <row r="193" spans="1:4" ht="15" customHeight="1" x14ac:dyDescent="0.25">
      <c r="A193" s="6">
        <v>192</v>
      </c>
      <c r="B193" s="3" t="s">
        <v>318</v>
      </c>
      <c r="D193" s="3" t="s">
        <v>103</v>
      </c>
    </row>
    <row r="194" spans="1:4" ht="15" customHeight="1" x14ac:dyDescent="0.25">
      <c r="A194" s="6">
        <v>193</v>
      </c>
      <c r="B194" s="3" t="s">
        <v>189</v>
      </c>
      <c r="C194" s="3" t="s">
        <v>41</v>
      </c>
      <c r="D194" s="3" t="s">
        <v>98</v>
      </c>
    </row>
    <row r="195" spans="1:4" ht="15" customHeight="1" x14ac:dyDescent="0.25">
      <c r="A195" s="6">
        <v>194</v>
      </c>
      <c r="B195" s="3" t="s">
        <v>254</v>
      </c>
      <c r="C195" s="3" t="s">
        <v>78</v>
      </c>
      <c r="D195" s="3" t="s">
        <v>96</v>
      </c>
    </row>
    <row r="196" spans="1:4" ht="15" customHeight="1" x14ac:dyDescent="0.25">
      <c r="A196" s="6">
        <v>195</v>
      </c>
      <c r="B196" s="3" t="s">
        <v>143</v>
      </c>
      <c r="C196" s="3" t="s">
        <v>78</v>
      </c>
      <c r="D196" s="3" t="s">
        <v>96</v>
      </c>
    </row>
    <row r="197" spans="1:4" ht="15" customHeight="1" x14ac:dyDescent="0.25">
      <c r="A197" s="6">
        <v>196</v>
      </c>
      <c r="B197" s="3" t="s">
        <v>256</v>
      </c>
      <c r="C197" s="3" t="s">
        <v>76</v>
      </c>
      <c r="D197" s="3" t="s">
        <v>109</v>
      </c>
    </row>
    <row r="198" spans="1:4" ht="15" customHeight="1" x14ac:dyDescent="0.25">
      <c r="A198" s="6">
        <v>197</v>
      </c>
      <c r="B198" s="3" t="s">
        <v>200</v>
      </c>
      <c r="C198" s="3" t="s">
        <v>77</v>
      </c>
      <c r="D198" s="3" t="s">
        <v>101</v>
      </c>
    </row>
    <row r="199" spans="1:4" ht="15" customHeight="1" x14ac:dyDescent="0.25">
      <c r="A199" s="6">
        <v>198</v>
      </c>
      <c r="B199" s="3" t="s">
        <v>156</v>
      </c>
      <c r="C199" s="3" t="s">
        <v>42</v>
      </c>
      <c r="D199" s="3" t="s">
        <v>85</v>
      </c>
    </row>
    <row r="200" spans="1:4" ht="15" customHeight="1" x14ac:dyDescent="0.25">
      <c r="A200" s="6">
        <v>199</v>
      </c>
      <c r="B200" s="3" t="s">
        <v>238</v>
      </c>
      <c r="C200" s="3" t="s">
        <v>77</v>
      </c>
      <c r="D200" s="3" t="s">
        <v>96</v>
      </c>
    </row>
    <row r="201" spans="1:4" ht="15" customHeight="1" x14ac:dyDescent="0.25">
      <c r="A201" s="6">
        <v>200</v>
      </c>
      <c r="B201" s="3" t="s">
        <v>160</v>
      </c>
      <c r="C201" s="3" t="s">
        <v>76</v>
      </c>
      <c r="D201" s="3" t="s">
        <v>98</v>
      </c>
    </row>
    <row r="202" spans="1:4" ht="15" customHeight="1" x14ac:dyDescent="0.25">
      <c r="A202" s="6">
        <v>201</v>
      </c>
      <c r="B202" s="3" t="s">
        <v>206</v>
      </c>
      <c r="C202" s="3" t="s">
        <v>79</v>
      </c>
      <c r="D202" s="3" t="s">
        <v>86</v>
      </c>
    </row>
    <row r="203" spans="1:4" ht="15" customHeight="1" x14ac:dyDescent="0.25">
      <c r="A203" s="6">
        <v>202</v>
      </c>
      <c r="B203" s="3" t="s">
        <v>184</v>
      </c>
      <c r="D203" s="3" t="s">
        <v>50</v>
      </c>
    </row>
    <row r="204" spans="1:4" ht="15" customHeight="1" x14ac:dyDescent="0.25">
      <c r="A204" s="6">
        <v>203</v>
      </c>
      <c r="B204" s="3" t="s">
        <v>37</v>
      </c>
      <c r="D204" s="3" t="s">
        <v>108</v>
      </c>
    </row>
    <row r="205" spans="1:4" ht="15" customHeight="1" x14ac:dyDescent="0.25">
      <c r="A205" s="6">
        <v>204</v>
      </c>
      <c r="B205" s="3" t="s">
        <v>172</v>
      </c>
      <c r="C205" s="3" t="s">
        <v>79</v>
      </c>
      <c r="D205" s="3" t="s">
        <v>109</v>
      </c>
    </row>
    <row r="206" spans="1:4" ht="15" customHeight="1" x14ac:dyDescent="0.25">
      <c r="A206" s="6">
        <v>205</v>
      </c>
      <c r="B206" s="3" t="s">
        <v>122</v>
      </c>
      <c r="C206" s="3" t="s">
        <v>77</v>
      </c>
      <c r="D206" s="3" t="s">
        <v>50</v>
      </c>
    </row>
    <row r="207" spans="1:4" ht="15" customHeight="1" x14ac:dyDescent="0.25">
      <c r="A207" s="6">
        <v>206</v>
      </c>
      <c r="B207" s="3" t="s">
        <v>285</v>
      </c>
      <c r="D207" s="3" t="s">
        <v>48</v>
      </c>
    </row>
    <row r="208" spans="1:4" ht="15" customHeight="1" x14ac:dyDescent="0.25">
      <c r="A208" s="6">
        <v>207</v>
      </c>
      <c r="B208" s="3" t="s">
        <v>264</v>
      </c>
      <c r="D208" s="3" t="s">
        <v>102</v>
      </c>
    </row>
    <row r="209" spans="1:4" ht="15" customHeight="1" x14ac:dyDescent="0.25">
      <c r="A209" s="6">
        <v>208</v>
      </c>
      <c r="B209" s="3" t="s">
        <v>286</v>
      </c>
      <c r="C209" s="3" t="s">
        <v>42</v>
      </c>
      <c r="D209" s="3" t="s">
        <v>50</v>
      </c>
    </row>
    <row r="210" spans="1:4" ht="15" customHeight="1" x14ac:dyDescent="0.25">
      <c r="A210" s="6">
        <v>209</v>
      </c>
      <c r="B210" s="3" t="s">
        <v>157</v>
      </c>
      <c r="C210" s="3" t="s">
        <v>78</v>
      </c>
      <c r="D210" s="3" t="s">
        <v>98</v>
      </c>
    </row>
    <row r="211" spans="1:4" ht="15" customHeight="1" x14ac:dyDescent="0.25">
      <c r="A211" s="6">
        <v>210</v>
      </c>
      <c r="B211" s="3" t="s">
        <v>289</v>
      </c>
      <c r="C211" s="3" t="s">
        <v>76</v>
      </c>
      <c r="D211" s="3" t="s">
        <v>102</v>
      </c>
    </row>
    <row r="212" spans="1:4" ht="15" customHeight="1" x14ac:dyDescent="0.25">
      <c r="A212" s="6">
        <v>211</v>
      </c>
      <c r="B212" s="3" t="s">
        <v>226</v>
      </c>
      <c r="C212" s="3" t="s">
        <v>77</v>
      </c>
      <c r="D212" s="3" t="s">
        <v>104</v>
      </c>
    </row>
    <row r="213" spans="1:4" ht="15" customHeight="1" x14ac:dyDescent="0.25">
      <c r="A213" s="6">
        <v>212</v>
      </c>
      <c r="B213" s="3" t="s">
        <v>204</v>
      </c>
      <c r="C213" s="3" t="s">
        <v>42</v>
      </c>
      <c r="D213" s="3" t="s">
        <v>109</v>
      </c>
    </row>
    <row r="214" spans="1:4" ht="15" customHeight="1" x14ac:dyDescent="0.25">
      <c r="A214" s="6">
        <v>213</v>
      </c>
      <c r="B214" s="3" t="s">
        <v>237</v>
      </c>
      <c r="C214" s="3" t="s">
        <v>81</v>
      </c>
      <c r="D214" s="3" t="s">
        <v>103</v>
      </c>
    </row>
    <row r="215" spans="1:4" ht="15" customHeight="1" x14ac:dyDescent="0.25">
      <c r="A215" s="6">
        <v>214</v>
      </c>
      <c r="B215" s="3" t="s">
        <v>169</v>
      </c>
      <c r="C215" s="3" t="s">
        <v>77</v>
      </c>
      <c r="D215" s="3" t="s">
        <v>98</v>
      </c>
    </row>
    <row r="216" spans="1:4" ht="15" customHeight="1" x14ac:dyDescent="0.25">
      <c r="A216" s="6">
        <v>215</v>
      </c>
      <c r="B216" s="3" t="s">
        <v>319</v>
      </c>
      <c r="C216" s="3" t="s">
        <v>76</v>
      </c>
      <c r="D216" s="3" t="s">
        <v>50</v>
      </c>
    </row>
    <row r="217" spans="1:4" ht="15" customHeight="1" x14ac:dyDescent="0.25">
      <c r="A217" s="6">
        <v>216</v>
      </c>
      <c r="B217" s="3" t="s">
        <v>173</v>
      </c>
      <c r="C217" s="3" t="s">
        <v>42</v>
      </c>
      <c r="D217" s="3" t="s">
        <v>126</v>
      </c>
    </row>
    <row r="218" spans="1:4" ht="15" customHeight="1" x14ac:dyDescent="0.25">
      <c r="A218" s="6">
        <v>217</v>
      </c>
      <c r="B218" s="3" t="s">
        <v>287</v>
      </c>
      <c r="D218" s="3" t="s">
        <v>96</v>
      </c>
    </row>
    <row r="219" spans="1:4" ht="15" customHeight="1" x14ac:dyDescent="0.25">
      <c r="A219" s="6">
        <v>218</v>
      </c>
      <c r="B219" s="3" t="s">
        <v>320</v>
      </c>
      <c r="C219" s="3" t="s">
        <v>77</v>
      </c>
      <c r="D219" s="3" t="s">
        <v>96</v>
      </c>
    </row>
    <row r="220" spans="1:4" ht="15" customHeight="1" x14ac:dyDescent="0.25">
      <c r="A220" s="6">
        <v>219</v>
      </c>
      <c r="B220" s="3" t="s">
        <v>168</v>
      </c>
      <c r="D220" s="3" t="s">
        <v>50</v>
      </c>
    </row>
    <row r="221" spans="1:4" ht="15" customHeight="1" x14ac:dyDescent="0.25">
      <c r="A221" s="6">
        <v>220</v>
      </c>
      <c r="B221" s="3" t="s">
        <v>288</v>
      </c>
      <c r="D221" s="3" t="s">
        <v>50</v>
      </c>
    </row>
    <row r="222" spans="1:4" ht="15" customHeight="1" x14ac:dyDescent="0.25">
      <c r="A222" s="6">
        <v>221</v>
      </c>
      <c r="B222" s="3" t="s">
        <v>291</v>
      </c>
      <c r="C222" s="3" t="s">
        <v>42</v>
      </c>
      <c r="D222" s="3" t="s">
        <v>109</v>
      </c>
    </row>
    <row r="223" spans="1:4" ht="15" customHeight="1" x14ac:dyDescent="0.25">
      <c r="A223" s="6">
        <v>222</v>
      </c>
      <c r="B223" s="3" t="s">
        <v>190</v>
      </c>
      <c r="C223" s="3" t="s">
        <v>79</v>
      </c>
      <c r="D223" s="3" t="s">
        <v>86</v>
      </c>
    </row>
    <row r="224" spans="1:4" ht="15" customHeight="1" x14ac:dyDescent="0.25">
      <c r="A224" s="6">
        <v>223</v>
      </c>
      <c r="B224" s="3" t="s">
        <v>207</v>
      </c>
      <c r="C224" s="3" t="s">
        <v>42</v>
      </c>
      <c r="D224" s="3" t="s">
        <v>96</v>
      </c>
    </row>
    <row r="225" spans="1:4" ht="15" customHeight="1" x14ac:dyDescent="0.25">
      <c r="A225" s="6">
        <v>224</v>
      </c>
      <c r="B225" s="3" t="s">
        <v>123</v>
      </c>
      <c r="C225" s="3" t="s">
        <v>77</v>
      </c>
      <c r="D225" s="3" t="s">
        <v>127</v>
      </c>
    </row>
    <row r="226" spans="1:4" ht="15" customHeight="1" x14ac:dyDescent="0.25">
      <c r="A226" s="6">
        <v>225</v>
      </c>
      <c r="B226" s="3" t="s">
        <v>257</v>
      </c>
      <c r="C226" s="3" t="s">
        <v>80</v>
      </c>
      <c r="D226" s="3" t="s">
        <v>96</v>
      </c>
    </row>
    <row r="227" spans="1:4" ht="15" customHeight="1" x14ac:dyDescent="0.25">
      <c r="A227" s="6">
        <v>226</v>
      </c>
      <c r="B227" s="3" t="s">
        <v>260</v>
      </c>
      <c r="C227" s="3" t="s">
        <v>77</v>
      </c>
      <c r="D227" s="3" t="s">
        <v>50</v>
      </c>
    </row>
    <row r="228" spans="1:4" ht="15" customHeight="1" x14ac:dyDescent="0.25">
      <c r="A228" s="6">
        <v>227</v>
      </c>
      <c r="B228" s="3" t="s">
        <v>246</v>
      </c>
      <c r="C228" s="3" t="s">
        <v>42</v>
      </c>
      <c r="D228" s="3" t="s">
        <v>103</v>
      </c>
    </row>
    <row r="229" spans="1:4" ht="15" customHeight="1" x14ac:dyDescent="0.25">
      <c r="A229" s="6">
        <v>228</v>
      </c>
      <c r="B229" s="3" t="s">
        <v>174</v>
      </c>
      <c r="D229" s="3" t="s">
        <v>176</v>
      </c>
    </row>
    <row r="230" spans="1:4" ht="15" customHeight="1" x14ac:dyDescent="0.25">
      <c r="A230" s="6">
        <v>229</v>
      </c>
      <c r="B230" s="3" t="s">
        <v>290</v>
      </c>
      <c r="C230" s="3" t="s">
        <v>77</v>
      </c>
      <c r="D230" s="3" t="s">
        <v>84</v>
      </c>
    </row>
    <row r="231" spans="1:4" ht="15" customHeight="1" x14ac:dyDescent="0.25">
      <c r="A231" s="6">
        <v>230</v>
      </c>
      <c r="B231" s="3" t="s">
        <v>191</v>
      </c>
      <c r="D231" s="3" t="s">
        <v>109</v>
      </c>
    </row>
    <row r="232" spans="1:4" ht="15" customHeight="1" x14ac:dyDescent="0.25">
      <c r="A232" s="6">
        <v>231</v>
      </c>
      <c r="B232" s="3" t="s">
        <v>138</v>
      </c>
      <c r="C232" s="3" t="s">
        <v>76</v>
      </c>
      <c r="D232" s="3" t="s">
        <v>98</v>
      </c>
    </row>
    <row r="233" spans="1:4" ht="15" customHeight="1" x14ac:dyDescent="0.25">
      <c r="A233" s="6">
        <v>232</v>
      </c>
      <c r="B233" s="3" t="s">
        <v>248</v>
      </c>
      <c r="C233" s="3" t="s">
        <v>80</v>
      </c>
      <c r="D233" s="3" t="s">
        <v>96</v>
      </c>
    </row>
    <row r="234" spans="1:4" ht="15" customHeight="1" x14ac:dyDescent="0.25">
      <c r="A234" s="6">
        <v>233</v>
      </c>
      <c r="B234" s="3" t="s">
        <v>292</v>
      </c>
      <c r="C234" s="3" t="s">
        <v>42</v>
      </c>
      <c r="D234" s="3" t="s">
        <v>96</v>
      </c>
    </row>
    <row r="235" spans="1:4" ht="15" customHeight="1" x14ac:dyDescent="0.25">
      <c r="A235" s="6">
        <v>234</v>
      </c>
      <c r="B235" s="3" t="s">
        <v>293</v>
      </c>
      <c r="C235" s="3" t="s">
        <v>76</v>
      </c>
      <c r="D235" s="3" t="s">
        <v>98</v>
      </c>
    </row>
    <row r="236" spans="1:4" ht="15" customHeight="1" x14ac:dyDescent="0.25">
      <c r="A236" s="6">
        <v>235</v>
      </c>
      <c r="B236" s="3" t="s">
        <v>199</v>
      </c>
      <c r="C236" s="3" t="s">
        <v>77</v>
      </c>
      <c r="D236" s="3" t="s">
        <v>98</v>
      </c>
    </row>
    <row r="237" spans="1:4" ht="15" customHeight="1" x14ac:dyDescent="0.25">
      <c r="A237" s="6">
        <v>236</v>
      </c>
      <c r="B237" s="3" t="s">
        <v>294</v>
      </c>
      <c r="C237" s="3" t="s">
        <v>42</v>
      </c>
      <c r="D237" s="3" t="s">
        <v>84</v>
      </c>
    </row>
    <row r="238" spans="1:4" ht="15" customHeight="1" x14ac:dyDescent="0.25">
      <c r="A238" s="6">
        <v>237</v>
      </c>
      <c r="B238" s="3" t="s">
        <v>295</v>
      </c>
      <c r="D238" s="3" t="s">
        <v>98</v>
      </c>
    </row>
    <row r="239" spans="1:4" ht="15" customHeight="1" x14ac:dyDescent="0.25">
      <c r="A239" s="6">
        <v>238</v>
      </c>
      <c r="B239" s="3" t="s">
        <v>296</v>
      </c>
      <c r="C239" s="3" t="s">
        <v>80</v>
      </c>
      <c r="D239" s="3" t="s">
        <v>98</v>
      </c>
    </row>
    <row r="240" spans="1:4" ht="15" customHeight="1" x14ac:dyDescent="0.25">
      <c r="A240" s="6">
        <v>239</v>
      </c>
      <c r="B240" s="3" t="s">
        <v>297</v>
      </c>
      <c r="D240" s="3" t="s">
        <v>98</v>
      </c>
    </row>
    <row r="241" spans="1:4" ht="15" customHeight="1" x14ac:dyDescent="0.25">
      <c r="A241" s="6">
        <v>240</v>
      </c>
      <c r="B241" s="3" t="s">
        <v>298</v>
      </c>
      <c r="D241" s="3" t="s">
        <v>96</v>
      </c>
    </row>
    <row r="242" spans="1:4" ht="15" customHeight="1" x14ac:dyDescent="0.25">
      <c r="A242" s="6">
        <v>241</v>
      </c>
      <c r="B242" s="3" t="s">
        <v>299</v>
      </c>
      <c r="C242" s="3" t="s">
        <v>77</v>
      </c>
      <c r="D242" s="3" t="s">
        <v>98</v>
      </c>
    </row>
    <row r="243" spans="1:4" ht="15" customHeight="1" thickBot="1" x14ac:dyDescent="0.3">
      <c r="A243" s="11"/>
      <c r="B243" s="11"/>
      <c r="C243" s="11"/>
      <c r="D24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2022-08-03T12:40:23Z</dcterms:modified>
</cp:coreProperties>
</file>